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I59" i="1"/>
  <c r="L51" i="1" l="1"/>
  <c r="M51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15" i="1"/>
  <c r="M15" i="1" s="1"/>
  <c r="F16" i="1" l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G49" i="1" l="1"/>
  <c r="F15" i="1"/>
  <c r="G15" i="1" s="1"/>
  <c r="F59" i="1" l="1"/>
  <c r="G59" i="1"/>
</calcChain>
</file>

<file path=xl/sharedStrings.xml><?xml version="1.0" encoding="utf-8"?>
<sst xmlns="http://schemas.openxmlformats.org/spreadsheetml/2006/main" count="101" uniqueCount="97">
  <si>
    <t>Ponudnik:</t>
  </si>
  <si>
    <t>naslov:</t>
  </si>
  <si>
    <t>količina</t>
  </si>
  <si>
    <t xml:space="preserve">merska </t>
  </si>
  <si>
    <t>enota</t>
  </si>
  <si>
    <t>NAVODILA ZA IZPOLNJEVANJE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</si>
  <si>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</si>
  <si>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</si>
  <si>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</si>
  <si>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</si>
  <si>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</si>
  <si>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</si>
  <si>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</si>
  <si>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</si>
  <si>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>Vsoto ponudnik prepiše v ponudbeni obrazec pri ustreznem sklopu in merilu "Shema kakovosti".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</si>
  <si>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</si>
  <si>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</si>
  <si>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</si>
  <si>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</si>
  <si>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</si>
  <si>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</si>
  <si>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</si>
  <si>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</si>
  <si>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</si>
  <si>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</si>
  <si>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</si>
  <si>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</si>
  <si>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</si>
  <si>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</si>
  <si>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</si>
  <si>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</si>
  <si>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</si>
  <si>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</si>
  <si>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</si>
  <si>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</si>
  <si>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Vsoto ponudnik prepiše v ponudbeni obrazec v polje merila"Eko živila".</t>
  </si>
  <si>
    <t>transakcijski račun</t>
  </si>
  <si>
    <t>davčna številka</t>
  </si>
  <si>
    <t xml:space="preserve">8. SKLOP: </t>
  </si>
  <si>
    <t>JOGURT, probiotični, navadni (150 -180g)</t>
  </si>
  <si>
    <t>KISLO MLEKO, polno (150 - 250 g)</t>
  </si>
  <si>
    <t>MASLO, surovo, I. kvaliteta, 250 g</t>
  </si>
  <si>
    <t>MLEKO, sterilizirano, brez laktoze, 1 liter</t>
  </si>
  <si>
    <t>SIR mehki, Mozzarella, (1 -1,5 kg)</t>
  </si>
  <si>
    <t>SIR,  rezan, kot Gaudar, 1 kg</t>
  </si>
  <si>
    <t>DIMLJEN SIR, 1 kg</t>
  </si>
  <si>
    <t>SIR, topljeni,  140 -200 g</t>
  </si>
  <si>
    <t>MLEČNI  NAMAZ, različni okusi (140 -200g)</t>
  </si>
  <si>
    <t>SKUTA, nepasirana, polna, 500g</t>
  </si>
  <si>
    <t>SKUTA, nepasirana, polna, (1 - 5 kg)</t>
  </si>
  <si>
    <t>SMETANA, kisla, polnomastna, (400 - 410  g)</t>
  </si>
  <si>
    <t>PUDING, različni okusi, 125 - 200g</t>
  </si>
  <si>
    <t>Mleko in mlečni izdelki</t>
  </si>
  <si>
    <t>MLEKO, pasterizirano, z najmanj 3,5 % m.m., homogenizirano, 10 litrov</t>
  </si>
  <si>
    <t>MLEKO, pasterizirano, z najmanj 1,3 % m.m., homogenizirano, 10 litrov</t>
  </si>
  <si>
    <t>MLEKO, sterilizirano, z najmanj 1,3 % m.m., 1 liter</t>
  </si>
  <si>
    <t>SIR poltrdi, 45% m.m., kot Jošt, Edamec(2,5-3 kg)</t>
  </si>
  <si>
    <t>SLADOLED, mlečni,kornet, lončki, 60 - 140 ml</t>
  </si>
  <si>
    <t>SLADOLED, mlečni,  DRUŽINSKI,od 2000 do 4, 3 ll</t>
  </si>
  <si>
    <t>JOGURT, probiotični, navadni 1liter</t>
  </si>
  <si>
    <t>SIR, riban, poltrdi, za pizzo, najmanj 1 kg</t>
  </si>
  <si>
    <t>SIR BELI, kot Feta, 4000 g</t>
  </si>
  <si>
    <t>SIR, trdi, kot Ementalar, 1 kg</t>
  </si>
  <si>
    <t>SIRNI NAMAZ, najmanj 2000 g</t>
  </si>
  <si>
    <t>SMETANA, trajna za stepanje, 1 liter</t>
  </si>
  <si>
    <t>SMETANA, rastlinska za stepanje, 1 liter</t>
  </si>
  <si>
    <t xml:space="preserve">PARMEZAN riban, 1kg </t>
  </si>
  <si>
    <t>SKUTA s podloženim ali nadloženim sadjem, min. 10% mm v suhi snovi, do 20% sadnega pripravka, pakirana v lonček 110 do 150 g</t>
  </si>
  <si>
    <t>JOGURT, navadni, z najmanj  3,2% m.m., tekoči 1000 g</t>
  </si>
  <si>
    <t>JOGURT, navadni, z 1,3 do 1,6% m.m.,(150 -180g)</t>
  </si>
  <si>
    <t>JOGURT, navadni, z več kot 3,5 % m.m., (150 -180g), na grški način</t>
  </si>
  <si>
    <t>JOGURT, navadni, čvrsti z najmanj 3,2% m.m. (150-180 g)</t>
  </si>
  <si>
    <t>MLEKO, sterilizirano, 3,5 % m.m., 1 liter</t>
  </si>
  <si>
    <t>SADNI JOGURT, 2,5 do 3,5 % m.m., pakiranje: lonček 150 do 180 g</t>
  </si>
  <si>
    <t>SADNI JOGURT, 2,5 do 3,5 % m.m., najmanj 1l</t>
  </si>
  <si>
    <t>SIR s plesnijo najmanj 100 g</t>
  </si>
  <si>
    <t>SADNI JOGURT, probiotičen, 1,3 do 3,5 % m.m., pakiranje: 150 do 250 g</t>
  </si>
  <si>
    <t>JOGURT brez laktoze, najmanj 140 g</t>
  </si>
  <si>
    <t>SIR brez laktoze najmanj 250 g</t>
  </si>
  <si>
    <t>Skupaj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</si>
  <si>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</si>
  <si>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</si>
  <si>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</rPr>
      <t>OŠ Ivana Skvarče Zagorje ob Savi</t>
    </r>
  </si>
  <si>
    <t>4 leta</t>
  </si>
  <si>
    <t>JOGURT sadni brez laktoze, najmanj 140 g</t>
  </si>
  <si>
    <t>SMETANA, kisla, polnomastna, rifuza(8 kg)</t>
  </si>
  <si>
    <t xml:space="preserve">SIR za žar </t>
  </si>
  <si>
    <t>SIR Bela Napoli</t>
  </si>
  <si>
    <t>MASKARPONE</t>
  </si>
  <si>
    <t>kg/kom</t>
  </si>
  <si>
    <t>z ddv</t>
  </si>
  <si>
    <t>12=4*5*11</t>
  </si>
  <si>
    <t>13=12*DDV</t>
  </si>
  <si>
    <t xml:space="preserve"> vrednost z</t>
  </si>
  <si>
    <t>Shema 	živila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</si>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</sst>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rgb="FF00B05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67">
    <xf numFmtId="0" fontId="0" fillId="0" borderId="0" xfId="0"/>
    <xf numFmtId="0" fontId="12" fillId="0" borderId="0" xfId="0" applyFont="1"/>
    <xf numFmtId="0" fontId="12" fillId="2" borderId="0" xfId="0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0" borderId="5" xfId="0" applyFont="1" applyBorder="1"/>
    <xf numFmtId="0" fontId="13" fillId="0" borderId="6" xfId="0" applyFont="1" applyBorder="1"/>
    <xf numFmtId="0" fontId="21" fillId="3" borderId="1" xfId="0" applyFont="1" applyFill="1" applyBorder="1" applyAlignment="1">
      <alignment vertical="center" wrapText="1"/>
    </xf>
    <xf numFmtId="0" fontId="12" fillId="3" borderId="0" xfId="0" applyFont="1" applyFill="1"/>
    <xf numFmtId="3" fontId="21" fillId="3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 applyProtection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4" fontId="22" fillId="0" borderId="0" xfId="0" applyNumberFormat="1" applyFont="1" applyFill="1" applyBorder="1"/>
    <xf numFmtId="0" fontId="22" fillId="0" borderId="0" xfId="0" applyFont="1" applyBorder="1" applyAlignment="1">
      <alignment horizontal="center"/>
    </xf>
    <xf numFmtId="0" fontId="20" fillId="0" borderId="0" xfId="0" applyFont="1"/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4" fontId="3" fillId="0" borderId="0" xfId="0" applyNumberFormat="1" applyFont="1" applyFill="1" applyBorder="1" applyAlignment="1"/>
    <xf numFmtId="4" fontId="22" fillId="0" borderId="0" xfId="0" applyNumberFormat="1" applyFont="1" applyFill="1" applyBorder="1" applyAlignment="1"/>
    <xf numFmtId="0" fontId="0" fillId="0" borderId="0" xfId="0" applyAlignment="1"/>
    <xf numFmtId="0" fontId="3" fillId="0" borderId="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0" fontId="24" fillId="0" borderId="0" xfId="0" applyFont="1"/>
    <xf numFmtId="0" fontId="24" fillId="2" borderId="3" xfId="0" applyFont="1" applyFill="1" applyBorder="1" applyAlignment="1">
      <alignment horizontal="center" vertical="center"/>
    </xf>
    <xf numFmtId="0" fontId="24" fillId="2" borderId="3" xfId="0" applyFont="1" applyFill="1" applyBorder="1"/>
    <xf numFmtId="0" fontId="25" fillId="2" borderId="3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8" xfId="0" applyFont="1" applyFill="1" applyBorder="1"/>
    <xf numFmtId="0" fontId="0" fillId="0" borderId="0" xfId="0" applyFont="1"/>
    <xf numFmtId="2" fontId="0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/>
    <xf numFmtId="0" fontId="3" fillId="0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/>
    <xf numFmtId="0" fontId="23" fillId="0" borderId="0" xfId="0" applyNumberFormat="1" applyFont="1" applyBorder="1" applyAlignment="1">
      <alignment vertical="center" wrapText="1"/>
    </xf>
    <xf numFmtId="0" fontId="22" fillId="0" borderId="0" xfId="0" applyNumberFormat="1" applyFont="1" applyFill="1" applyBorder="1" applyAlignment="1">
      <alignment vertical="center" wrapText="1"/>
    </xf>
    <xf numFmtId="0" fontId="0" fillId="0" borderId="0" xfId="0" applyNumberFormat="1"/>
    <xf numFmtId="0" fontId="27" fillId="4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Border="1" applyProtection="1">
      <protection locked="0"/>
    </xf>
    <xf numFmtId="0" fontId="12" fillId="0" borderId="5" xfId="0" applyFont="1" applyBorder="1" applyAlignment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6" xfId="0" applyNumberFormat="1" applyFont="1" applyBorder="1" applyProtection="1">
      <protection locked="0"/>
    </xf>
    <xf numFmtId="0" fontId="12" fillId="0" borderId="6" xfId="0" applyFont="1" applyBorder="1" applyAlignment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38101</xdr:rowOff>
    </xdr:from>
    <xdr:to>
      <xdr:col>12</xdr:col>
      <xdr:colOff>647700</xdr:colOff>
      <xdr:row>2</xdr:row>
      <xdr:rowOff>28575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38101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7"/>
  <sheetViews>
    <sheetView tabSelected="1" topLeftCell="A52" workbookViewId="0">
      <selection activeCell="P62" sqref="P62"/>
    </sheetView>
  </sheetViews>
  <sheetFormatPr defaultRowHeight="15" x14ac:dyDescent="0.25"/>
  <cols>
    <col min="1" max="1" width="3.7109375" style="30" customWidth="1"/>
    <col min="2" max="2" width="38" customWidth="1"/>
    <col min="3" max="3" width="8.7109375" style="59" customWidth="1"/>
    <col min="4" max="4" width="6.5703125" style="36" customWidth="1"/>
    <col min="5" max="5" width="8.28515625" style="36" customWidth="1"/>
    <col min="6" max="6" width="9.85546875" customWidth="1"/>
    <col min="7" max="7" width="9.5703125" customWidth="1"/>
    <col min="8" max="8" width="9" customWidth="1"/>
    <col min="9" max="9" width="8.140625" customWidth="1"/>
    <col min="10" max="10" width="9.140625" customWidth="1"/>
    <col min="11" max="11" width="9.85546875" customWidth="1"/>
    <col min="12" max="12" width="9.42578125" customWidth="1"/>
    <col min="13" max="13" width="10.42578125" customWidth="1"/>
  </cols>
  <sheetData>
    <row r="2" spans="1:13" s="1" customFormat="1" x14ac:dyDescent="0.25">
      <c r="A2" s="24"/>
      <c r="B2" s="2" t="s">
        <v>82</v>
      </c>
      <c r="C2" s="52"/>
      <c r="D2" s="31"/>
      <c r="E2" s="31"/>
    </row>
    <row r="3" spans="1:13" s="1" customFormat="1" ht="21" x14ac:dyDescent="0.35">
      <c r="A3" s="24"/>
      <c r="B3" s="1" t="s">
        <v>9</v>
      </c>
      <c r="C3" s="52"/>
      <c r="D3" s="32" t="s">
        <v>38</v>
      </c>
      <c r="E3" s="33"/>
      <c r="F3" s="3" t="s">
        <v>52</v>
      </c>
      <c r="G3" s="4"/>
      <c r="H3" s="5"/>
      <c r="I3" s="6"/>
      <c r="J3" s="7"/>
      <c r="K3" s="8"/>
    </row>
    <row r="4" spans="1:13" s="1" customFormat="1" x14ac:dyDescent="0.25">
      <c r="A4" s="24"/>
      <c r="C4" s="52"/>
      <c r="D4" s="31"/>
      <c r="E4" s="31"/>
    </row>
    <row r="5" spans="1:13" s="1" customFormat="1" ht="15.75" thickBot="1" x14ac:dyDescent="0.3">
      <c r="A5" s="24"/>
      <c r="B5" s="9" t="s">
        <v>0</v>
      </c>
      <c r="C5" s="61"/>
      <c r="D5" s="62"/>
      <c r="E5" s="62"/>
      <c r="F5" s="63"/>
      <c r="G5" s="63"/>
      <c r="H5" s="63"/>
      <c r="I5" s="63"/>
      <c r="J5" s="64"/>
      <c r="K5" s="64"/>
      <c r="L5" s="64"/>
      <c r="M5" s="64"/>
    </row>
    <row r="6" spans="1:13" s="1" customFormat="1" ht="20.25" customHeight="1" thickBot="1" x14ac:dyDescent="0.3">
      <c r="A6" s="24"/>
      <c r="B6" s="10" t="s">
        <v>1</v>
      </c>
      <c r="C6" s="65"/>
      <c r="D6" s="66"/>
      <c r="E6" s="66"/>
      <c r="F6" s="63"/>
      <c r="G6" s="63"/>
      <c r="H6" s="63"/>
      <c r="I6" s="63"/>
      <c r="J6" s="64"/>
      <c r="K6" s="64"/>
      <c r="L6" s="64"/>
      <c r="M6" s="64"/>
    </row>
    <row r="7" spans="1:13" s="1" customFormat="1" ht="18.75" customHeight="1" thickBot="1" x14ac:dyDescent="0.3">
      <c r="A7" s="24"/>
      <c r="B7" s="10" t="s">
        <v>37</v>
      </c>
      <c r="C7" s="65"/>
      <c r="D7" s="66"/>
      <c r="E7" s="66"/>
      <c r="F7" s="63"/>
      <c r="G7" s="63"/>
      <c r="H7" s="63"/>
      <c r="I7" s="63"/>
      <c r="J7" s="64"/>
      <c r="K7" s="64"/>
      <c r="L7" s="64"/>
      <c r="M7" s="64"/>
    </row>
    <row r="8" spans="1:13" s="1" customFormat="1" ht="22.5" customHeight="1" thickBot="1" x14ac:dyDescent="0.3">
      <c r="A8" s="24"/>
      <c r="B8" s="10" t="s">
        <v>36</v>
      </c>
      <c r="C8" s="65"/>
      <c r="D8" s="66"/>
      <c r="E8" s="66"/>
      <c r="F8" s="63"/>
      <c r="G8" s="63"/>
      <c r="H8" s="63"/>
      <c r="I8" s="63"/>
      <c r="J8" s="64"/>
      <c r="K8" s="64"/>
      <c r="L8" s="64"/>
      <c r="M8" s="64"/>
    </row>
    <row r="9" spans="1:13" s="1" customFormat="1" ht="15.75" thickBot="1" x14ac:dyDescent="0.3">
      <c r="A9" s="24"/>
      <c r="C9" s="52"/>
      <c r="D9" s="31"/>
      <c r="E9" s="31"/>
    </row>
    <row r="10" spans="1:13" s="41" customFormat="1" ht="12" x14ac:dyDescent="0.2">
      <c r="A10" s="39" t="s">
        <v>8</v>
      </c>
      <c r="B10" s="40" t="s">
        <v>80</v>
      </c>
      <c r="C10" s="40" t="s">
        <v>6</v>
      </c>
      <c r="D10" s="40" t="s">
        <v>3</v>
      </c>
      <c r="E10" s="40" t="s">
        <v>31</v>
      </c>
      <c r="F10" s="40" t="s">
        <v>19</v>
      </c>
      <c r="G10" s="40" t="s">
        <v>93</v>
      </c>
      <c r="H10" s="40" t="s">
        <v>11</v>
      </c>
      <c r="I10" s="40" t="s">
        <v>13</v>
      </c>
      <c r="J10" s="40" t="s">
        <v>10</v>
      </c>
      <c r="K10" s="40" t="s">
        <v>26</v>
      </c>
      <c r="L10" s="40" t="s">
        <v>28</v>
      </c>
      <c r="M10" s="40" t="s">
        <v>28</v>
      </c>
    </row>
    <row r="11" spans="1:13" s="41" customFormat="1" ht="12" x14ac:dyDescent="0.2">
      <c r="A11" s="42" t="s">
        <v>7</v>
      </c>
      <c r="B11" s="43"/>
      <c r="C11" s="43" t="s">
        <v>2</v>
      </c>
      <c r="D11" s="43" t="s">
        <v>4</v>
      </c>
      <c r="E11" s="43" t="s">
        <v>32</v>
      </c>
      <c r="F11" s="43" t="s">
        <v>20</v>
      </c>
      <c r="G11" s="43" t="s">
        <v>15</v>
      </c>
      <c r="H11" s="43" t="s">
        <v>12</v>
      </c>
      <c r="I11" s="43" t="s">
        <v>33</v>
      </c>
      <c r="J11" s="43" t="s">
        <v>23</v>
      </c>
      <c r="K11" s="43" t="s">
        <v>27</v>
      </c>
      <c r="L11" s="43" t="s">
        <v>29</v>
      </c>
      <c r="M11" s="43" t="s">
        <v>29</v>
      </c>
    </row>
    <row r="12" spans="1:13" s="41" customFormat="1" ht="12" x14ac:dyDescent="0.2">
      <c r="A12" s="42"/>
      <c r="B12" s="43"/>
      <c r="C12" s="43"/>
      <c r="D12" s="43" t="s">
        <v>89</v>
      </c>
      <c r="E12" s="43" t="s">
        <v>17</v>
      </c>
      <c r="F12" s="43" t="s">
        <v>21</v>
      </c>
      <c r="G12" s="43"/>
      <c r="H12" s="43" t="s">
        <v>94</v>
      </c>
      <c r="I12" s="44" t="s">
        <v>24</v>
      </c>
      <c r="J12" s="43"/>
      <c r="K12" s="43" t="s">
        <v>30</v>
      </c>
      <c r="L12" s="43" t="s">
        <v>30</v>
      </c>
      <c r="M12" s="43"/>
    </row>
    <row r="13" spans="1:13" s="41" customFormat="1" ht="12" x14ac:dyDescent="0.2">
      <c r="A13" s="42"/>
      <c r="B13" s="43"/>
      <c r="C13" s="43" t="s">
        <v>83</v>
      </c>
      <c r="D13" s="43"/>
      <c r="E13" s="43" t="s">
        <v>18</v>
      </c>
      <c r="F13" s="43" t="s">
        <v>22</v>
      </c>
      <c r="G13" s="43"/>
      <c r="H13" s="43" t="s">
        <v>34</v>
      </c>
      <c r="I13" s="44"/>
      <c r="J13" s="43" t="s">
        <v>25</v>
      </c>
      <c r="K13" s="43"/>
      <c r="L13" s="43" t="s">
        <v>17</v>
      </c>
      <c r="M13" s="43" t="s">
        <v>90</v>
      </c>
    </row>
    <row r="14" spans="1:13" s="48" customFormat="1" x14ac:dyDescent="0.25">
      <c r="A14" s="45">
        <v>1</v>
      </c>
      <c r="B14" s="46">
        <v>2</v>
      </c>
      <c r="C14" s="46">
        <v>3</v>
      </c>
      <c r="D14" s="46">
        <v>4</v>
      </c>
      <c r="E14" s="46">
        <v>5</v>
      </c>
      <c r="F14" s="46" t="s">
        <v>16</v>
      </c>
      <c r="G14" s="46" t="s">
        <v>81</v>
      </c>
      <c r="H14" s="46">
        <v>8</v>
      </c>
      <c r="I14" s="46">
        <v>9</v>
      </c>
      <c r="J14" s="46">
        <v>10</v>
      </c>
      <c r="K14" s="46">
        <v>11</v>
      </c>
      <c r="L14" s="46" t="s">
        <v>91</v>
      </c>
      <c r="M14" s="47" t="s">
        <v>92</v>
      </c>
    </row>
    <row r="15" spans="1:13" s="1" customFormat="1" ht="30" customHeight="1" x14ac:dyDescent="0.25">
      <c r="A15" s="25">
        <v>1</v>
      </c>
      <c r="B15" s="11" t="s">
        <v>53</v>
      </c>
      <c r="C15" s="53">
        <v>1400</v>
      </c>
      <c r="D15" s="51">
        <v>1</v>
      </c>
      <c r="E15" s="60"/>
      <c r="F15" s="49">
        <f>C15*E15</f>
        <v>0</v>
      </c>
      <c r="G15" s="49">
        <f>F15*1.095</f>
        <v>0</v>
      </c>
      <c r="H15" s="60"/>
      <c r="I15" s="60"/>
      <c r="J15" s="60"/>
      <c r="K15" s="60"/>
      <c r="L15" s="50">
        <f>D15*E15*K15</f>
        <v>0</v>
      </c>
      <c r="M15" s="49">
        <f>L15*1.095</f>
        <v>0</v>
      </c>
    </row>
    <row r="16" spans="1:13" s="1" customFormat="1" ht="38.25" customHeight="1" x14ac:dyDescent="0.25">
      <c r="A16" s="25">
        <v>2</v>
      </c>
      <c r="B16" s="11" t="s">
        <v>54</v>
      </c>
      <c r="C16" s="53">
        <v>500</v>
      </c>
      <c r="D16" s="51">
        <v>1</v>
      </c>
      <c r="E16" s="60"/>
      <c r="F16" s="49">
        <f t="shared" ref="F16:F19" si="0">C16*E16</f>
        <v>0</v>
      </c>
      <c r="G16" s="49">
        <f t="shared" ref="G16:G58" si="1">F16*1.095</f>
        <v>0</v>
      </c>
      <c r="H16" s="60"/>
      <c r="I16" s="60"/>
      <c r="J16" s="60"/>
      <c r="K16" s="60"/>
      <c r="L16" s="50">
        <f t="shared" ref="L16:L58" si="2">D16*E16*K16</f>
        <v>0</v>
      </c>
      <c r="M16" s="49">
        <f t="shared" ref="M16:M58" si="3">L16*1.095</f>
        <v>0</v>
      </c>
    </row>
    <row r="17" spans="1:13" s="1" customFormat="1" ht="30" customHeight="1" x14ac:dyDescent="0.25">
      <c r="A17" s="25">
        <v>3</v>
      </c>
      <c r="B17" s="11" t="s">
        <v>72</v>
      </c>
      <c r="C17" s="53">
        <v>1000</v>
      </c>
      <c r="D17" s="51">
        <v>1</v>
      </c>
      <c r="E17" s="60"/>
      <c r="F17" s="49">
        <f t="shared" si="0"/>
        <v>0</v>
      </c>
      <c r="G17" s="49">
        <f t="shared" si="1"/>
        <v>0</v>
      </c>
      <c r="H17" s="60"/>
      <c r="I17" s="60"/>
      <c r="J17" s="60"/>
      <c r="K17" s="60"/>
      <c r="L17" s="50">
        <f t="shared" si="2"/>
        <v>0</v>
      </c>
      <c r="M17" s="49">
        <f t="shared" si="3"/>
        <v>0</v>
      </c>
    </row>
    <row r="18" spans="1:13" s="1" customFormat="1" ht="30" customHeight="1" x14ac:dyDescent="0.25">
      <c r="A18" s="25">
        <v>4</v>
      </c>
      <c r="B18" s="11" t="s">
        <v>55</v>
      </c>
      <c r="C18" s="53">
        <v>1000</v>
      </c>
      <c r="D18" s="51">
        <v>1</v>
      </c>
      <c r="E18" s="60"/>
      <c r="F18" s="49">
        <f t="shared" si="0"/>
        <v>0</v>
      </c>
      <c r="G18" s="49">
        <f t="shared" si="1"/>
        <v>0</v>
      </c>
      <c r="H18" s="60"/>
      <c r="I18" s="60"/>
      <c r="J18" s="60"/>
      <c r="K18" s="60"/>
      <c r="L18" s="50">
        <f t="shared" si="2"/>
        <v>0</v>
      </c>
      <c r="M18" s="49">
        <f t="shared" si="3"/>
        <v>0</v>
      </c>
    </row>
    <row r="19" spans="1:13" s="12" customFormat="1" ht="30" customHeight="1" x14ac:dyDescent="0.25">
      <c r="A19" s="26">
        <v>5</v>
      </c>
      <c r="B19" s="11" t="s">
        <v>42</v>
      </c>
      <c r="C19" s="54">
        <v>160</v>
      </c>
      <c r="D19" s="51">
        <v>1</v>
      </c>
      <c r="E19" s="60"/>
      <c r="F19" s="49">
        <f t="shared" si="0"/>
        <v>0</v>
      </c>
      <c r="G19" s="49">
        <f t="shared" si="1"/>
        <v>0</v>
      </c>
      <c r="H19" s="60"/>
      <c r="I19" s="60"/>
      <c r="J19" s="60"/>
      <c r="K19" s="60"/>
      <c r="L19" s="50">
        <f t="shared" si="2"/>
        <v>0</v>
      </c>
      <c r="M19" s="49">
        <f t="shared" si="3"/>
        <v>0</v>
      </c>
    </row>
    <row r="20" spans="1:13" s="1" customFormat="1" ht="30" customHeight="1" x14ac:dyDescent="0.25">
      <c r="A20" s="25">
        <v>6</v>
      </c>
      <c r="B20" s="11" t="s">
        <v>71</v>
      </c>
      <c r="C20" s="53">
        <v>10800</v>
      </c>
      <c r="D20" s="51">
        <v>1</v>
      </c>
      <c r="E20" s="60"/>
      <c r="F20" s="49">
        <f t="shared" ref="F20:F58" si="4">C20*E20</f>
        <v>0</v>
      </c>
      <c r="G20" s="49">
        <f t="shared" si="1"/>
        <v>0</v>
      </c>
      <c r="H20" s="60"/>
      <c r="I20" s="60"/>
      <c r="J20" s="60"/>
      <c r="K20" s="60"/>
      <c r="L20" s="50">
        <f t="shared" si="2"/>
        <v>0</v>
      </c>
      <c r="M20" s="49">
        <f t="shared" si="3"/>
        <v>0</v>
      </c>
    </row>
    <row r="21" spans="1:13" s="1" customFormat="1" ht="30" customHeight="1" x14ac:dyDescent="0.25">
      <c r="A21" s="25">
        <v>7</v>
      </c>
      <c r="B21" s="13" t="s">
        <v>68</v>
      </c>
      <c r="C21" s="53">
        <v>1400</v>
      </c>
      <c r="D21" s="51">
        <v>1</v>
      </c>
      <c r="E21" s="60"/>
      <c r="F21" s="49">
        <f t="shared" si="4"/>
        <v>0</v>
      </c>
      <c r="G21" s="49">
        <f t="shared" si="1"/>
        <v>0</v>
      </c>
      <c r="H21" s="60"/>
      <c r="I21" s="60"/>
      <c r="J21" s="60"/>
      <c r="K21" s="60"/>
      <c r="L21" s="50">
        <f t="shared" si="2"/>
        <v>0</v>
      </c>
      <c r="M21" s="49">
        <f t="shared" si="3"/>
        <v>0</v>
      </c>
    </row>
    <row r="22" spans="1:13" s="1" customFormat="1" ht="30" customHeight="1" x14ac:dyDescent="0.25">
      <c r="A22" s="25">
        <v>8</v>
      </c>
      <c r="B22" s="11" t="s">
        <v>69</v>
      </c>
      <c r="C22" s="53">
        <v>1400</v>
      </c>
      <c r="D22" s="51">
        <v>1</v>
      </c>
      <c r="E22" s="60"/>
      <c r="F22" s="49">
        <f t="shared" si="4"/>
        <v>0</v>
      </c>
      <c r="G22" s="49">
        <f t="shared" si="1"/>
        <v>0</v>
      </c>
      <c r="H22" s="60"/>
      <c r="I22" s="60"/>
      <c r="J22" s="60"/>
      <c r="K22" s="60"/>
      <c r="L22" s="50">
        <f t="shared" si="2"/>
        <v>0</v>
      </c>
      <c r="M22" s="49">
        <f t="shared" si="3"/>
        <v>0</v>
      </c>
    </row>
    <row r="23" spans="1:13" s="1" customFormat="1" ht="30" customHeight="1" x14ac:dyDescent="0.25">
      <c r="A23" s="25">
        <v>9</v>
      </c>
      <c r="B23" s="11" t="s">
        <v>39</v>
      </c>
      <c r="C23" s="53">
        <v>24000</v>
      </c>
      <c r="D23" s="51">
        <v>1</v>
      </c>
      <c r="E23" s="60"/>
      <c r="F23" s="49">
        <f t="shared" si="4"/>
        <v>0</v>
      </c>
      <c r="G23" s="49">
        <f t="shared" si="1"/>
        <v>0</v>
      </c>
      <c r="H23" s="60"/>
      <c r="I23" s="60"/>
      <c r="J23" s="60"/>
      <c r="K23" s="60"/>
      <c r="L23" s="50">
        <f t="shared" si="2"/>
        <v>0</v>
      </c>
      <c r="M23" s="49">
        <f t="shared" si="3"/>
        <v>0</v>
      </c>
    </row>
    <row r="24" spans="1:13" s="1" customFormat="1" ht="30" customHeight="1" x14ac:dyDescent="0.25">
      <c r="A24" s="25">
        <v>10</v>
      </c>
      <c r="B24" s="11" t="s">
        <v>59</v>
      </c>
      <c r="C24" s="53">
        <v>160</v>
      </c>
      <c r="D24" s="51">
        <v>1</v>
      </c>
      <c r="E24" s="60"/>
      <c r="F24" s="49">
        <f t="shared" si="4"/>
        <v>0</v>
      </c>
      <c r="G24" s="49">
        <f t="shared" si="1"/>
        <v>0</v>
      </c>
      <c r="H24" s="60"/>
      <c r="I24" s="60"/>
      <c r="J24" s="60"/>
      <c r="K24" s="60"/>
      <c r="L24" s="50">
        <f t="shared" si="2"/>
        <v>0</v>
      </c>
      <c r="M24" s="49">
        <f t="shared" si="3"/>
        <v>0</v>
      </c>
    </row>
    <row r="25" spans="1:13" s="1" customFormat="1" ht="30" customHeight="1" x14ac:dyDescent="0.25">
      <c r="A25" s="25">
        <v>11</v>
      </c>
      <c r="B25" s="11" t="s">
        <v>70</v>
      </c>
      <c r="C25" s="53">
        <v>12000</v>
      </c>
      <c r="D25" s="51">
        <v>1</v>
      </c>
      <c r="E25" s="60"/>
      <c r="F25" s="49">
        <f t="shared" si="4"/>
        <v>0</v>
      </c>
      <c r="G25" s="49">
        <f t="shared" si="1"/>
        <v>0</v>
      </c>
      <c r="H25" s="60"/>
      <c r="I25" s="60"/>
      <c r="J25" s="60"/>
      <c r="K25" s="60"/>
      <c r="L25" s="50">
        <f t="shared" si="2"/>
        <v>0</v>
      </c>
      <c r="M25" s="49">
        <f t="shared" si="3"/>
        <v>0</v>
      </c>
    </row>
    <row r="26" spans="1:13" s="1" customFormat="1" ht="30" customHeight="1" x14ac:dyDescent="0.25">
      <c r="A26" s="25">
        <v>12</v>
      </c>
      <c r="B26" s="11" t="s">
        <v>77</v>
      </c>
      <c r="C26" s="53">
        <v>200</v>
      </c>
      <c r="D26" s="51">
        <v>1</v>
      </c>
      <c r="E26" s="60"/>
      <c r="F26" s="49">
        <f t="shared" si="4"/>
        <v>0</v>
      </c>
      <c r="G26" s="49">
        <f t="shared" si="1"/>
        <v>0</v>
      </c>
      <c r="H26" s="60"/>
      <c r="I26" s="60"/>
      <c r="J26" s="60"/>
      <c r="K26" s="60"/>
      <c r="L26" s="50">
        <f t="shared" si="2"/>
        <v>0</v>
      </c>
      <c r="M26" s="49">
        <f t="shared" si="3"/>
        <v>0</v>
      </c>
    </row>
    <row r="27" spans="1:13" s="1" customFormat="1" ht="30" customHeight="1" x14ac:dyDescent="0.25">
      <c r="A27" s="25">
        <v>13</v>
      </c>
      <c r="B27" s="11" t="s">
        <v>84</v>
      </c>
      <c r="C27" s="53">
        <v>120</v>
      </c>
      <c r="D27" s="51">
        <v>1</v>
      </c>
      <c r="E27" s="60"/>
      <c r="F27" s="49">
        <f t="shared" si="4"/>
        <v>0</v>
      </c>
      <c r="G27" s="49">
        <f t="shared" si="1"/>
        <v>0</v>
      </c>
      <c r="H27" s="60"/>
      <c r="I27" s="60"/>
      <c r="J27" s="60"/>
      <c r="K27" s="60"/>
      <c r="L27" s="50">
        <f t="shared" si="2"/>
        <v>0</v>
      </c>
      <c r="M27" s="49">
        <f t="shared" si="3"/>
        <v>0</v>
      </c>
    </row>
    <row r="28" spans="1:13" s="1" customFormat="1" ht="30" customHeight="1" x14ac:dyDescent="0.25">
      <c r="A28" s="25">
        <v>14</v>
      </c>
      <c r="B28" s="11" t="s">
        <v>88</v>
      </c>
      <c r="C28" s="53">
        <v>40</v>
      </c>
      <c r="D28" s="51">
        <v>1</v>
      </c>
      <c r="E28" s="60"/>
      <c r="F28" s="49">
        <f t="shared" si="4"/>
        <v>0</v>
      </c>
      <c r="G28" s="49">
        <f t="shared" si="1"/>
        <v>0</v>
      </c>
      <c r="H28" s="60"/>
      <c r="I28" s="60"/>
      <c r="J28" s="60"/>
      <c r="K28" s="60"/>
      <c r="L28" s="50">
        <f t="shared" si="2"/>
        <v>0</v>
      </c>
      <c r="M28" s="49">
        <f t="shared" si="3"/>
        <v>0</v>
      </c>
    </row>
    <row r="29" spans="1:13" s="1" customFormat="1" ht="30" customHeight="1" x14ac:dyDescent="0.25">
      <c r="A29" s="25">
        <v>15</v>
      </c>
      <c r="B29" s="14" t="s">
        <v>73</v>
      </c>
      <c r="C29" s="53">
        <v>5200</v>
      </c>
      <c r="D29" s="51">
        <v>1</v>
      </c>
      <c r="E29" s="60"/>
      <c r="F29" s="49">
        <f t="shared" si="4"/>
        <v>0</v>
      </c>
      <c r="G29" s="49">
        <f t="shared" si="1"/>
        <v>0</v>
      </c>
      <c r="H29" s="60"/>
      <c r="I29" s="60"/>
      <c r="J29" s="60"/>
      <c r="K29" s="60"/>
      <c r="L29" s="50">
        <f t="shared" si="2"/>
        <v>0</v>
      </c>
      <c r="M29" s="49">
        <f t="shared" si="3"/>
        <v>0</v>
      </c>
    </row>
    <row r="30" spans="1:13" s="1" customFormat="1" ht="30" customHeight="1" x14ac:dyDescent="0.25">
      <c r="A30" s="25">
        <v>16</v>
      </c>
      <c r="B30" s="14" t="s">
        <v>74</v>
      </c>
      <c r="C30" s="53">
        <v>120</v>
      </c>
      <c r="D30" s="51">
        <v>1</v>
      </c>
      <c r="E30" s="60"/>
      <c r="F30" s="49">
        <f t="shared" si="4"/>
        <v>0</v>
      </c>
      <c r="G30" s="49">
        <f t="shared" si="1"/>
        <v>0</v>
      </c>
      <c r="H30" s="60"/>
      <c r="I30" s="60"/>
      <c r="J30" s="60"/>
      <c r="K30" s="60"/>
      <c r="L30" s="50">
        <f t="shared" si="2"/>
        <v>0</v>
      </c>
      <c r="M30" s="49">
        <f t="shared" si="3"/>
        <v>0</v>
      </c>
    </row>
    <row r="31" spans="1:13" s="1" customFormat="1" ht="30" customHeight="1" x14ac:dyDescent="0.25">
      <c r="A31" s="25">
        <v>17</v>
      </c>
      <c r="B31" s="14" t="s">
        <v>76</v>
      </c>
      <c r="C31" s="53">
        <v>5200</v>
      </c>
      <c r="D31" s="51">
        <v>1</v>
      </c>
      <c r="E31" s="60"/>
      <c r="F31" s="49">
        <f t="shared" si="4"/>
        <v>0</v>
      </c>
      <c r="G31" s="49">
        <f t="shared" si="1"/>
        <v>0</v>
      </c>
      <c r="H31" s="60"/>
      <c r="I31" s="60"/>
      <c r="J31" s="60"/>
      <c r="K31" s="60"/>
      <c r="L31" s="50">
        <f t="shared" si="2"/>
        <v>0</v>
      </c>
      <c r="M31" s="49">
        <f t="shared" si="3"/>
        <v>0</v>
      </c>
    </row>
    <row r="32" spans="1:13" s="1" customFormat="1" ht="30" customHeight="1" x14ac:dyDescent="0.25">
      <c r="A32" s="25">
        <v>18</v>
      </c>
      <c r="B32" s="11" t="s">
        <v>40</v>
      </c>
      <c r="C32" s="53">
        <v>2400</v>
      </c>
      <c r="D32" s="51">
        <v>1</v>
      </c>
      <c r="E32" s="60"/>
      <c r="F32" s="49">
        <f t="shared" si="4"/>
        <v>0</v>
      </c>
      <c r="G32" s="49">
        <f t="shared" si="1"/>
        <v>0</v>
      </c>
      <c r="H32" s="60"/>
      <c r="I32" s="60"/>
      <c r="J32" s="60"/>
      <c r="K32" s="60"/>
      <c r="L32" s="50">
        <f t="shared" si="2"/>
        <v>0</v>
      </c>
      <c r="M32" s="49">
        <f t="shared" si="3"/>
        <v>0</v>
      </c>
    </row>
    <row r="33" spans="1:13" s="1" customFormat="1" ht="30" customHeight="1" x14ac:dyDescent="0.25">
      <c r="A33" s="27">
        <v>19</v>
      </c>
      <c r="B33" s="11" t="s">
        <v>41</v>
      </c>
      <c r="C33" s="53">
        <v>2380</v>
      </c>
      <c r="D33" s="51">
        <v>1</v>
      </c>
      <c r="E33" s="60"/>
      <c r="F33" s="49">
        <f t="shared" si="4"/>
        <v>0</v>
      </c>
      <c r="G33" s="49">
        <f t="shared" si="1"/>
        <v>0</v>
      </c>
      <c r="H33" s="60"/>
      <c r="I33" s="60"/>
      <c r="J33" s="60"/>
      <c r="K33" s="60"/>
      <c r="L33" s="50">
        <f t="shared" si="2"/>
        <v>0</v>
      </c>
      <c r="M33" s="49">
        <f t="shared" si="3"/>
        <v>0</v>
      </c>
    </row>
    <row r="34" spans="1:13" s="1" customFormat="1" ht="30" customHeight="1" x14ac:dyDescent="0.25">
      <c r="A34" s="27">
        <v>20</v>
      </c>
      <c r="B34" s="11" t="s">
        <v>56</v>
      </c>
      <c r="C34" s="55">
        <v>1500</v>
      </c>
      <c r="D34" s="51">
        <v>1</v>
      </c>
      <c r="E34" s="60"/>
      <c r="F34" s="49">
        <f t="shared" si="4"/>
        <v>0</v>
      </c>
      <c r="G34" s="49">
        <f t="shared" si="1"/>
        <v>0</v>
      </c>
      <c r="H34" s="60"/>
      <c r="I34" s="60"/>
      <c r="J34" s="60"/>
      <c r="K34" s="60"/>
      <c r="L34" s="50">
        <f t="shared" si="2"/>
        <v>0</v>
      </c>
      <c r="M34" s="49">
        <f t="shared" si="3"/>
        <v>0</v>
      </c>
    </row>
    <row r="35" spans="1:13" s="1" customFormat="1" ht="30" customHeight="1" x14ac:dyDescent="0.25">
      <c r="A35" s="25">
        <v>21</v>
      </c>
      <c r="B35" s="11" t="s">
        <v>43</v>
      </c>
      <c r="C35" s="53">
        <v>320</v>
      </c>
      <c r="D35" s="51">
        <v>1</v>
      </c>
      <c r="E35" s="60"/>
      <c r="F35" s="49">
        <f t="shared" si="4"/>
        <v>0</v>
      </c>
      <c r="G35" s="49">
        <f t="shared" si="1"/>
        <v>0</v>
      </c>
      <c r="H35" s="60"/>
      <c r="I35" s="60"/>
      <c r="J35" s="60"/>
      <c r="K35" s="60"/>
      <c r="L35" s="50">
        <f t="shared" si="2"/>
        <v>0</v>
      </c>
      <c r="M35" s="49">
        <f t="shared" si="3"/>
        <v>0</v>
      </c>
    </row>
    <row r="36" spans="1:13" s="1" customFormat="1" ht="30" customHeight="1" x14ac:dyDescent="0.25">
      <c r="A36" s="28">
        <v>22</v>
      </c>
      <c r="B36" s="11" t="s">
        <v>60</v>
      </c>
      <c r="C36" s="53">
        <v>560</v>
      </c>
      <c r="D36" s="51">
        <v>1</v>
      </c>
      <c r="E36" s="60"/>
      <c r="F36" s="49">
        <f t="shared" si="4"/>
        <v>0</v>
      </c>
      <c r="G36" s="49">
        <f t="shared" si="1"/>
        <v>0</v>
      </c>
      <c r="H36" s="60"/>
      <c r="I36" s="60"/>
      <c r="J36" s="60"/>
      <c r="K36" s="60"/>
      <c r="L36" s="50">
        <f t="shared" si="2"/>
        <v>0</v>
      </c>
      <c r="M36" s="49">
        <f t="shared" si="3"/>
        <v>0</v>
      </c>
    </row>
    <row r="37" spans="1:13" s="1" customFormat="1" ht="30" customHeight="1" x14ac:dyDescent="0.25">
      <c r="A37" s="25">
        <v>23</v>
      </c>
      <c r="B37" s="11" t="s">
        <v>44</v>
      </c>
      <c r="C37" s="55">
        <v>40</v>
      </c>
      <c r="D37" s="51">
        <v>1</v>
      </c>
      <c r="E37" s="60"/>
      <c r="F37" s="49">
        <f t="shared" si="4"/>
        <v>0</v>
      </c>
      <c r="G37" s="49">
        <f t="shared" si="1"/>
        <v>0</v>
      </c>
      <c r="H37" s="60"/>
      <c r="I37" s="60"/>
      <c r="J37" s="60"/>
      <c r="K37" s="60"/>
      <c r="L37" s="50">
        <f t="shared" si="2"/>
        <v>0</v>
      </c>
      <c r="M37" s="49">
        <f t="shared" si="3"/>
        <v>0</v>
      </c>
    </row>
    <row r="38" spans="1:13" s="1" customFormat="1" ht="30" customHeight="1" x14ac:dyDescent="0.25">
      <c r="A38" s="25">
        <v>24</v>
      </c>
      <c r="B38" s="11" t="s">
        <v>61</v>
      </c>
      <c r="C38" s="53">
        <v>40</v>
      </c>
      <c r="D38" s="51">
        <v>1</v>
      </c>
      <c r="E38" s="60"/>
      <c r="F38" s="49">
        <f t="shared" si="4"/>
        <v>0</v>
      </c>
      <c r="G38" s="49">
        <f t="shared" si="1"/>
        <v>0</v>
      </c>
      <c r="H38" s="60"/>
      <c r="I38" s="60"/>
      <c r="J38" s="60"/>
      <c r="K38" s="60"/>
      <c r="L38" s="50">
        <f t="shared" si="2"/>
        <v>0</v>
      </c>
      <c r="M38" s="49">
        <f t="shared" si="3"/>
        <v>0</v>
      </c>
    </row>
    <row r="39" spans="1:13" s="1" customFormat="1" ht="30" customHeight="1" x14ac:dyDescent="0.25">
      <c r="A39" s="25">
        <v>25</v>
      </c>
      <c r="B39" s="11" t="s">
        <v>87</v>
      </c>
      <c r="C39" s="53">
        <v>600</v>
      </c>
      <c r="D39" s="51">
        <v>1</v>
      </c>
      <c r="E39" s="60"/>
      <c r="F39" s="49">
        <f t="shared" si="4"/>
        <v>0</v>
      </c>
      <c r="G39" s="49">
        <f t="shared" si="1"/>
        <v>0</v>
      </c>
      <c r="H39" s="60"/>
      <c r="I39" s="60"/>
      <c r="J39" s="60"/>
      <c r="K39" s="60"/>
      <c r="L39" s="50">
        <f t="shared" si="2"/>
        <v>0</v>
      </c>
      <c r="M39" s="49">
        <f t="shared" si="3"/>
        <v>0</v>
      </c>
    </row>
    <row r="40" spans="1:13" s="1" customFormat="1" ht="30" customHeight="1" x14ac:dyDescent="0.25">
      <c r="A40" s="25">
        <v>26</v>
      </c>
      <c r="B40" s="11" t="s">
        <v>62</v>
      </c>
      <c r="C40" s="53">
        <v>20</v>
      </c>
      <c r="D40" s="51">
        <v>1</v>
      </c>
      <c r="E40" s="60"/>
      <c r="F40" s="49">
        <f t="shared" si="4"/>
        <v>0</v>
      </c>
      <c r="G40" s="49">
        <f t="shared" si="1"/>
        <v>0</v>
      </c>
      <c r="H40" s="60"/>
      <c r="I40" s="60"/>
      <c r="J40" s="60"/>
      <c r="K40" s="60"/>
      <c r="L40" s="50">
        <f t="shared" si="2"/>
        <v>0</v>
      </c>
      <c r="M40" s="49">
        <f t="shared" si="3"/>
        <v>0</v>
      </c>
    </row>
    <row r="41" spans="1:13" s="1" customFormat="1" ht="30" customHeight="1" x14ac:dyDescent="0.25">
      <c r="A41" s="25">
        <v>27</v>
      </c>
      <c r="B41" s="11" t="s">
        <v>45</v>
      </c>
      <c r="C41" s="53">
        <v>20</v>
      </c>
      <c r="D41" s="51">
        <v>1</v>
      </c>
      <c r="E41" s="60"/>
      <c r="F41" s="49">
        <f t="shared" si="4"/>
        <v>0</v>
      </c>
      <c r="G41" s="49">
        <f t="shared" si="1"/>
        <v>0</v>
      </c>
      <c r="H41" s="60"/>
      <c r="I41" s="60"/>
      <c r="J41" s="60"/>
      <c r="K41" s="60"/>
      <c r="L41" s="50">
        <f t="shared" si="2"/>
        <v>0</v>
      </c>
      <c r="M41" s="49">
        <f t="shared" si="3"/>
        <v>0</v>
      </c>
    </row>
    <row r="42" spans="1:13" s="1" customFormat="1" ht="30" customHeight="1" x14ac:dyDescent="0.25">
      <c r="A42" s="25">
        <v>28</v>
      </c>
      <c r="B42" s="11" t="s">
        <v>75</v>
      </c>
      <c r="C42" s="53">
        <v>40</v>
      </c>
      <c r="D42" s="51">
        <v>1</v>
      </c>
      <c r="E42" s="60"/>
      <c r="F42" s="49">
        <f t="shared" si="4"/>
        <v>0</v>
      </c>
      <c r="G42" s="49">
        <f t="shared" si="1"/>
        <v>0</v>
      </c>
      <c r="H42" s="60"/>
      <c r="I42" s="60"/>
      <c r="J42" s="60"/>
      <c r="K42" s="60"/>
      <c r="L42" s="50">
        <f t="shared" si="2"/>
        <v>0</v>
      </c>
      <c r="M42" s="49">
        <f t="shared" si="3"/>
        <v>0</v>
      </c>
    </row>
    <row r="43" spans="1:13" s="1" customFormat="1" ht="30" customHeight="1" x14ac:dyDescent="0.25">
      <c r="A43" s="25">
        <v>29</v>
      </c>
      <c r="B43" s="11" t="s">
        <v>46</v>
      </c>
      <c r="C43" s="53">
        <v>400</v>
      </c>
      <c r="D43" s="51">
        <v>1</v>
      </c>
      <c r="E43" s="60"/>
      <c r="F43" s="49">
        <f t="shared" si="4"/>
        <v>0</v>
      </c>
      <c r="G43" s="49">
        <f t="shared" si="1"/>
        <v>0</v>
      </c>
      <c r="H43" s="60"/>
      <c r="I43" s="60"/>
      <c r="J43" s="60"/>
      <c r="K43" s="60"/>
      <c r="L43" s="50">
        <f t="shared" si="2"/>
        <v>0</v>
      </c>
      <c r="M43" s="49">
        <f t="shared" si="3"/>
        <v>0</v>
      </c>
    </row>
    <row r="44" spans="1:13" s="1" customFormat="1" ht="30" customHeight="1" x14ac:dyDescent="0.25">
      <c r="A44" s="25">
        <v>30</v>
      </c>
      <c r="B44" s="11" t="s">
        <v>86</v>
      </c>
      <c r="C44" s="53">
        <v>120</v>
      </c>
      <c r="D44" s="51">
        <v>1</v>
      </c>
      <c r="E44" s="60"/>
      <c r="F44" s="49">
        <f t="shared" si="4"/>
        <v>0</v>
      </c>
      <c r="G44" s="49">
        <f t="shared" si="1"/>
        <v>0</v>
      </c>
      <c r="H44" s="60"/>
      <c r="I44" s="60"/>
      <c r="J44" s="60"/>
      <c r="K44" s="60"/>
      <c r="L44" s="50">
        <f t="shared" si="2"/>
        <v>0</v>
      </c>
      <c r="M44" s="49">
        <f t="shared" si="3"/>
        <v>0</v>
      </c>
    </row>
    <row r="45" spans="1:13" s="1" customFormat="1" ht="30" customHeight="1" x14ac:dyDescent="0.25">
      <c r="A45" s="25">
        <v>31</v>
      </c>
      <c r="B45" s="11" t="s">
        <v>78</v>
      </c>
      <c r="C45" s="53">
        <v>100</v>
      </c>
      <c r="D45" s="51">
        <v>1</v>
      </c>
      <c r="E45" s="60"/>
      <c r="F45" s="49">
        <f t="shared" si="4"/>
        <v>0</v>
      </c>
      <c r="G45" s="49">
        <f t="shared" si="1"/>
        <v>0</v>
      </c>
      <c r="H45" s="60"/>
      <c r="I45" s="60"/>
      <c r="J45" s="60"/>
      <c r="K45" s="60"/>
      <c r="L45" s="50">
        <f t="shared" si="2"/>
        <v>0</v>
      </c>
      <c r="M45" s="49">
        <f t="shared" si="3"/>
        <v>0</v>
      </c>
    </row>
    <row r="46" spans="1:13" s="1" customFormat="1" ht="30" customHeight="1" x14ac:dyDescent="0.25">
      <c r="A46" s="25">
        <v>32</v>
      </c>
      <c r="B46" s="11" t="s">
        <v>63</v>
      </c>
      <c r="C46" s="53">
        <v>60</v>
      </c>
      <c r="D46" s="51">
        <v>1</v>
      </c>
      <c r="E46" s="60"/>
      <c r="F46" s="49">
        <f t="shared" si="4"/>
        <v>0</v>
      </c>
      <c r="G46" s="49">
        <f t="shared" si="1"/>
        <v>0</v>
      </c>
      <c r="H46" s="60"/>
      <c r="I46" s="60"/>
      <c r="J46" s="60"/>
      <c r="K46" s="60"/>
      <c r="L46" s="50">
        <f t="shared" si="2"/>
        <v>0</v>
      </c>
      <c r="M46" s="49">
        <f t="shared" si="3"/>
        <v>0</v>
      </c>
    </row>
    <row r="47" spans="1:13" s="1" customFormat="1" ht="30" customHeight="1" x14ac:dyDescent="0.25">
      <c r="A47" s="25">
        <v>33</v>
      </c>
      <c r="B47" s="11" t="s">
        <v>47</v>
      </c>
      <c r="C47" s="53">
        <v>4800</v>
      </c>
      <c r="D47" s="51">
        <v>1</v>
      </c>
      <c r="E47" s="60"/>
      <c r="F47" s="49">
        <f t="shared" si="4"/>
        <v>0</v>
      </c>
      <c r="G47" s="49">
        <f t="shared" si="1"/>
        <v>0</v>
      </c>
      <c r="H47" s="60"/>
      <c r="I47" s="60"/>
      <c r="J47" s="60"/>
      <c r="K47" s="60"/>
      <c r="L47" s="50">
        <f t="shared" si="2"/>
        <v>0</v>
      </c>
      <c r="M47" s="49">
        <f t="shared" si="3"/>
        <v>0</v>
      </c>
    </row>
    <row r="48" spans="1:13" s="1" customFormat="1" ht="30" customHeight="1" x14ac:dyDescent="0.25">
      <c r="A48" s="25">
        <v>34</v>
      </c>
      <c r="B48" s="11" t="s">
        <v>48</v>
      </c>
      <c r="C48" s="53">
        <v>20</v>
      </c>
      <c r="D48" s="51">
        <v>1</v>
      </c>
      <c r="E48" s="60"/>
      <c r="F48" s="49">
        <f t="shared" si="4"/>
        <v>0</v>
      </c>
      <c r="G48" s="49">
        <f t="shared" si="1"/>
        <v>0</v>
      </c>
      <c r="H48" s="60"/>
      <c r="I48" s="60"/>
      <c r="J48" s="60"/>
      <c r="K48" s="60"/>
      <c r="L48" s="50">
        <f t="shared" si="2"/>
        <v>0</v>
      </c>
      <c r="M48" s="49">
        <f t="shared" si="3"/>
        <v>0</v>
      </c>
    </row>
    <row r="49" spans="1:13" s="1" customFormat="1" ht="30" customHeight="1" x14ac:dyDescent="0.25">
      <c r="A49" s="25">
        <v>35</v>
      </c>
      <c r="B49" s="11" t="s">
        <v>49</v>
      </c>
      <c r="C49" s="53">
        <v>1600</v>
      </c>
      <c r="D49" s="51">
        <v>1</v>
      </c>
      <c r="E49" s="60"/>
      <c r="F49" s="49">
        <f t="shared" si="4"/>
        <v>0</v>
      </c>
      <c r="G49" s="49">
        <f t="shared" si="1"/>
        <v>0</v>
      </c>
      <c r="H49" s="60"/>
      <c r="I49" s="60"/>
      <c r="J49" s="60"/>
      <c r="K49" s="60"/>
      <c r="L49" s="50">
        <f t="shared" si="2"/>
        <v>0</v>
      </c>
      <c r="M49" s="49">
        <f t="shared" si="3"/>
        <v>0</v>
      </c>
    </row>
    <row r="50" spans="1:13" s="1" customFormat="1" ht="30" customHeight="1" x14ac:dyDescent="0.25">
      <c r="A50" s="27">
        <v>36</v>
      </c>
      <c r="B50" s="14" t="s">
        <v>67</v>
      </c>
      <c r="C50" s="53">
        <v>4800</v>
      </c>
      <c r="D50" s="51">
        <v>1</v>
      </c>
      <c r="E50" s="60"/>
      <c r="F50" s="49">
        <f t="shared" si="4"/>
        <v>0</v>
      </c>
      <c r="G50" s="49">
        <f t="shared" si="1"/>
        <v>0</v>
      </c>
      <c r="H50" s="60"/>
      <c r="I50" s="60"/>
      <c r="J50" s="60"/>
      <c r="K50" s="60"/>
      <c r="L50" s="50">
        <f t="shared" si="2"/>
        <v>0</v>
      </c>
      <c r="M50" s="49">
        <f t="shared" si="3"/>
        <v>0</v>
      </c>
    </row>
    <row r="51" spans="1:13" s="1" customFormat="1" ht="30" customHeight="1" x14ac:dyDescent="0.25">
      <c r="A51" s="27">
        <v>37</v>
      </c>
      <c r="B51" s="11" t="s">
        <v>50</v>
      </c>
      <c r="C51" s="53">
        <v>2000</v>
      </c>
      <c r="D51" s="51">
        <v>1</v>
      </c>
      <c r="E51" s="60"/>
      <c r="F51" s="49">
        <f t="shared" si="4"/>
        <v>0</v>
      </c>
      <c r="G51" s="49">
        <f t="shared" si="1"/>
        <v>0</v>
      </c>
      <c r="H51" s="60"/>
      <c r="I51" s="60"/>
      <c r="J51" s="60"/>
      <c r="K51" s="60"/>
      <c r="L51" s="50">
        <f t="shared" si="2"/>
        <v>0</v>
      </c>
      <c r="M51" s="49">
        <f t="shared" si="3"/>
        <v>0</v>
      </c>
    </row>
    <row r="52" spans="1:13" s="1" customFormat="1" ht="30" customHeight="1" x14ac:dyDescent="0.25">
      <c r="A52" s="27">
        <v>38</v>
      </c>
      <c r="B52" s="11" t="s">
        <v>85</v>
      </c>
      <c r="C52" s="53">
        <v>400</v>
      </c>
      <c r="D52" s="51">
        <v>1</v>
      </c>
      <c r="E52" s="60"/>
      <c r="F52" s="49">
        <f t="shared" si="4"/>
        <v>0</v>
      </c>
      <c r="G52" s="49">
        <f t="shared" si="1"/>
        <v>0</v>
      </c>
      <c r="H52" s="60"/>
      <c r="I52" s="60"/>
      <c r="J52" s="60"/>
      <c r="K52" s="60"/>
      <c r="L52" s="50">
        <f t="shared" si="2"/>
        <v>0</v>
      </c>
      <c r="M52" s="49">
        <f t="shared" si="3"/>
        <v>0</v>
      </c>
    </row>
    <row r="53" spans="1:13" s="1" customFormat="1" ht="30" customHeight="1" x14ac:dyDescent="0.25">
      <c r="A53" s="25">
        <v>39</v>
      </c>
      <c r="B53" s="15" t="s">
        <v>64</v>
      </c>
      <c r="C53" s="53">
        <v>1450</v>
      </c>
      <c r="D53" s="51">
        <v>1</v>
      </c>
      <c r="E53" s="60"/>
      <c r="F53" s="49">
        <f t="shared" si="4"/>
        <v>0</v>
      </c>
      <c r="G53" s="49">
        <f t="shared" si="1"/>
        <v>0</v>
      </c>
      <c r="H53" s="60"/>
      <c r="I53" s="60"/>
      <c r="J53" s="60"/>
      <c r="K53" s="60"/>
      <c r="L53" s="50">
        <f t="shared" si="2"/>
        <v>0</v>
      </c>
      <c r="M53" s="49">
        <f t="shared" si="3"/>
        <v>0</v>
      </c>
    </row>
    <row r="54" spans="1:13" s="1" customFormat="1" ht="30" customHeight="1" x14ac:dyDescent="0.25">
      <c r="A54" s="25">
        <v>40</v>
      </c>
      <c r="B54" s="15" t="s">
        <v>65</v>
      </c>
      <c r="C54" s="53">
        <v>400</v>
      </c>
      <c r="D54" s="51">
        <v>1</v>
      </c>
      <c r="E54" s="60"/>
      <c r="F54" s="49">
        <f t="shared" si="4"/>
        <v>0</v>
      </c>
      <c r="G54" s="49">
        <f t="shared" si="1"/>
        <v>0</v>
      </c>
      <c r="H54" s="60"/>
      <c r="I54" s="60"/>
      <c r="J54" s="60"/>
      <c r="K54" s="60"/>
      <c r="L54" s="50">
        <f t="shared" si="2"/>
        <v>0</v>
      </c>
      <c r="M54" s="49">
        <f t="shared" si="3"/>
        <v>0</v>
      </c>
    </row>
    <row r="55" spans="1:13" s="1" customFormat="1" ht="30" customHeight="1" x14ac:dyDescent="0.25">
      <c r="A55" s="25">
        <v>41</v>
      </c>
      <c r="B55" s="15" t="s">
        <v>51</v>
      </c>
      <c r="C55" s="53">
        <v>4800</v>
      </c>
      <c r="D55" s="51">
        <v>1</v>
      </c>
      <c r="E55" s="60"/>
      <c r="F55" s="49">
        <f t="shared" si="4"/>
        <v>0</v>
      </c>
      <c r="G55" s="49">
        <f t="shared" si="1"/>
        <v>0</v>
      </c>
      <c r="H55" s="60"/>
      <c r="I55" s="60"/>
      <c r="J55" s="60"/>
      <c r="K55" s="60"/>
      <c r="L55" s="50">
        <f t="shared" si="2"/>
        <v>0</v>
      </c>
      <c r="M55" s="49">
        <f t="shared" si="3"/>
        <v>0</v>
      </c>
    </row>
    <row r="56" spans="1:13" s="1" customFormat="1" ht="30" customHeight="1" x14ac:dyDescent="0.25">
      <c r="A56" s="25">
        <v>42</v>
      </c>
      <c r="B56" s="15" t="s">
        <v>57</v>
      </c>
      <c r="C56" s="53">
        <v>12000</v>
      </c>
      <c r="D56" s="51">
        <v>1</v>
      </c>
      <c r="E56" s="60"/>
      <c r="F56" s="49">
        <f t="shared" si="4"/>
        <v>0</v>
      </c>
      <c r="G56" s="49">
        <f t="shared" si="1"/>
        <v>0</v>
      </c>
      <c r="H56" s="60"/>
      <c r="I56" s="60"/>
      <c r="J56" s="60"/>
      <c r="K56" s="60"/>
      <c r="L56" s="50">
        <f t="shared" si="2"/>
        <v>0</v>
      </c>
      <c r="M56" s="49">
        <f t="shared" si="3"/>
        <v>0</v>
      </c>
    </row>
    <row r="57" spans="1:13" s="1" customFormat="1" ht="30" customHeight="1" x14ac:dyDescent="0.25">
      <c r="A57" s="25">
        <v>43</v>
      </c>
      <c r="B57" s="11" t="s">
        <v>58</v>
      </c>
      <c r="C57" s="53">
        <v>20</v>
      </c>
      <c r="D57" s="51">
        <v>1</v>
      </c>
      <c r="E57" s="60"/>
      <c r="F57" s="49">
        <f t="shared" si="4"/>
        <v>0</v>
      </c>
      <c r="G57" s="49">
        <f t="shared" si="1"/>
        <v>0</v>
      </c>
      <c r="H57" s="60"/>
      <c r="I57" s="60"/>
      <c r="J57" s="60"/>
      <c r="K57" s="60"/>
      <c r="L57" s="50">
        <f t="shared" si="2"/>
        <v>0</v>
      </c>
      <c r="M57" s="49">
        <f t="shared" si="3"/>
        <v>0</v>
      </c>
    </row>
    <row r="58" spans="1:13" s="1" customFormat="1" ht="30" customHeight="1" x14ac:dyDescent="0.25">
      <c r="A58" s="25">
        <v>44</v>
      </c>
      <c r="B58" s="16" t="s">
        <v>66</v>
      </c>
      <c r="C58" s="53">
        <v>40</v>
      </c>
      <c r="D58" s="51">
        <v>1</v>
      </c>
      <c r="E58" s="60"/>
      <c r="F58" s="49">
        <f t="shared" si="4"/>
        <v>0</v>
      </c>
      <c r="G58" s="49">
        <f t="shared" si="1"/>
        <v>0</v>
      </c>
      <c r="H58" s="60"/>
      <c r="I58" s="60"/>
      <c r="J58" s="60"/>
      <c r="K58" s="60"/>
      <c r="L58" s="50">
        <f t="shared" si="2"/>
        <v>0</v>
      </c>
      <c r="M58" s="49">
        <f t="shared" si="3"/>
        <v>0</v>
      </c>
    </row>
    <row r="59" spans="1:13" s="1" customFormat="1" ht="30" customHeight="1" x14ac:dyDescent="0.25">
      <c r="A59" s="25"/>
      <c r="B59" s="15" t="s">
        <v>79</v>
      </c>
      <c r="C59" s="55"/>
      <c r="D59" s="28"/>
      <c r="E59" s="28"/>
      <c r="F59" s="49">
        <f>SUM(F15:F58)</f>
        <v>0</v>
      </c>
      <c r="G59" s="49">
        <f t="shared" ref="G59:J59" si="5">SUM(G15:G58)</f>
        <v>0</v>
      </c>
      <c r="H59" s="49">
        <f t="shared" si="5"/>
        <v>0</v>
      </c>
      <c r="I59" s="49">
        <f t="shared" si="5"/>
        <v>0</v>
      </c>
      <c r="J59" s="49"/>
      <c r="K59" s="49"/>
      <c r="L59" s="49"/>
      <c r="M59" s="28"/>
    </row>
    <row r="60" spans="1:13" s="1" customFormat="1" x14ac:dyDescent="0.25">
      <c r="A60" s="25"/>
      <c r="B60" s="17"/>
      <c r="C60" s="56"/>
      <c r="D60" s="37"/>
      <c r="E60" s="34"/>
      <c r="F60" s="18"/>
      <c r="G60" s="18"/>
      <c r="H60" s="19"/>
      <c r="I60" s="19"/>
      <c r="J60" s="19"/>
      <c r="K60" s="18"/>
      <c r="L60" s="18"/>
    </row>
    <row r="61" spans="1:13" s="1" customFormat="1" x14ac:dyDescent="0.25">
      <c r="A61" s="29"/>
      <c r="B61" s="17"/>
      <c r="C61" s="56"/>
      <c r="D61" s="37"/>
      <c r="E61" s="34"/>
      <c r="F61" s="18"/>
      <c r="G61" s="18"/>
      <c r="H61" s="19"/>
      <c r="I61" s="19"/>
      <c r="J61" s="19"/>
      <c r="K61" s="18"/>
      <c r="L61" s="18"/>
    </row>
    <row r="62" spans="1:13" s="1" customFormat="1" x14ac:dyDescent="0.25">
      <c r="A62" s="24"/>
      <c r="B62" s="20" t="s">
        <v>5</v>
      </c>
      <c r="C62" s="57"/>
      <c r="D62" s="35"/>
      <c r="E62" s="38"/>
      <c r="F62" s="21"/>
      <c r="G62" s="21"/>
      <c r="H62" s="21"/>
      <c r="I62" s="22"/>
      <c r="J62" s="22"/>
      <c r="K62" s="22"/>
    </row>
    <row r="63" spans="1:13" s="1" customFormat="1" ht="24.75" customHeight="1" x14ac:dyDescent="0.25">
      <c r="A63" s="24"/>
      <c r="B63" s="20" t="s">
        <v>95</v>
      </c>
      <c r="C63" s="58"/>
      <c r="D63" s="35"/>
      <c r="E63" s="38"/>
      <c r="F63" s="21"/>
      <c r="G63" s="21"/>
      <c r="H63" s="21"/>
      <c r="I63" s="22"/>
      <c r="J63" s="22"/>
      <c r="K63" s="22"/>
    </row>
    <row r="64" spans="1:13" s="1" customFormat="1" ht="24.75" customHeight="1" x14ac:dyDescent="0.25">
      <c r="A64" s="24"/>
      <c r="B64" s="20" t="s">
        <v>14</v>
      </c>
      <c r="C64" s="58"/>
      <c r="D64" s="35"/>
      <c r="E64" s="38"/>
      <c r="F64" s="21"/>
      <c r="G64" s="21"/>
      <c r="H64" s="21"/>
      <c r="I64" s="22"/>
      <c r="J64" s="22"/>
      <c r="K64" s="22"/>
    </row>
    <row r="65" spans="1:11" s="1" customFormat="1" ht="25.5" customHeight="1" x14ac:dyDescent="0.25">
      <c r="A65" s="24"/>
      <c r="B65" s="20" t="s">
        <v>96</v>
      </c>
      <c r="C65" s="58"/>
      <c r="D65" s="35"/>
      <c r="E65" s="38"/>
      <c r="F65" s="21"/>
      <c r="G65" s="21"/>
      <c r="H65" s="21"/>
      <c r="I65" s="22"/>
      <c r="J65" s="22"/>
      <c r="K65" s="22"/>
    </row>
    <row r="66" spans="1:11" s="1" customFormat="1" ht="25.5" customHeight="1" x14ac:dyDescent="0.25">
      <c r="A66" s="24"/>
      <c r="B66" s="23" t="s">
        <v>35</v>
      </c>
      <c r="C66" s="58"/>
      <c r="D66" s="35"/>
      <c r="E66" s="38"/>
      <c r="F66" s="21"/>
      <c r="G66" s="21"/>
      <c r="H66" s="21"/>
      <c r="I66" s="22"/>
      <c r="J66" s="22"/>
      <c r="K66" s="22"/>
    </row>
    <row r="67" spans="1:11" s="1" customFormat="1" x14ac:dyDescent="0.25">
      <c r="A67" s="24"/>
      <c r="C67" s="52"/>
      <c r="D67" s="31"/>
      <c r="E67" s="31"/>
    </row>
  </sheetData>
  <sheetProtection algorithmName="SHA-512" hashValue="m8H15hFNSk9/zPIekjtLnn9kaklqH3GkE+vJ7a9MabtNFAQWDJpLPbroUJC5Df8AF5x3Lv8iFKo5k2y/jAXpfg==" saltValue="2MO1CTucuEuA26KMCdG2GA==" spinCount="100000" sheet="1" objects="1" scenarios="1"/>
  <dataValidations count="2">
    <dataValidation type="whole" operator="equal" allowBlank="1" showInputMessage="1" showErrorMessage="1" sqref="I62:K66 H60:J61">
      <formula1>1</formula1>
    </dataValidation>
    <dataValidation operator="equal" allowBlank="1" showInputMessage="1" showErrorMessage="1" sqref="H15:K58 E15:E58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2019-03-20T11:08:08Z</cp:lastPrinted>
  <dcterms:created xsi:type="dcterms:W3CDTF">2019-02-20T04:40:09Z</dcterms:created>
  <dcterms:modified xsi:type="dcterms:W3CDTF">2019-03-22T06:20:55Z</dcterms:modified>
</cp:coreProperties>
</file>