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I49" i="1"/>
  <c r="L16" i="1"/>
  <c r="M16" i="1" s="1"/>
  <c r="L17" i="1"/>
  <c r="L18" i="1"/>
  <c r="M18" i="1" s="1"/>
  <c r="L19" i="1"/>
  <c r="M19" i="1" s="1"/>
  <c r="L20" i="1"/>
  <c r="M20" i="1" s="1"/>
  <c r="L21" i="1"/>
  <c r="M21" i="1" s="1"/>
  <c r="L22" i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L33" i="1"/>
  <c r="L34" i="1"/>
  <c r="M34" i="1" s="1"/>
  <c r="L35" i="1"/>
  <c r="M35" i="1" s="1"/>
  <c r="L36" i="1"/>
  <c r="M36" i="1" s="1"/>
  <c r="L37" i="1"/>
  <c r="M37" i="1" s="1"/>
  <c r="L38" i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M17" i="1"/>
  <c r="M22" i="1"/>
  <c r="M32" i="1"/>
  <c r="M33" i="1"/>
  <c r="M38" i="1"/>
  <c r="L15" i="1"/>
  <c r="M15" i="1" s="1"/>
  <c r="F16" i="1" l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F47" i="1"/>
  <c r="G47" i="1" s="1"/>
  <c r="F48" i="1"/>
  <c r="G48" i="1" s="1"/>
  <c r="F15" i="1"/>
  <c r="G15" i="1" l="1"/>
  <c r="F49" i="1"/>
  <c r="G46" i="1"/>
  <c r="G49" i="1" l="1"/>
</calcChain>
</file>

<file path=xl/sharedStrings.xml><?xml version="1.0" encoding="utf-8"?>
<sst xmlns="http://schemas.openxmlformats.org/spreadsheetml/2006/main" count="98" uniqueCount="92">
  <si>
    <t>Ponudnik:</t>
  </si>
  <si>
    <t>naslov:</t>
  </si>
  <si>
    <t>količina</t>
  </si>
  <si>
    <t xml:space="preserve">merska </t>
  </si>
  <si>
    <t>enota</t>
  </si>
  <si>
    <t>NAVODILA ZA IZPOLNJEVANJE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</si>
  <si>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</si>
  <si>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</si>
  <si>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</si>
  <si>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</si>
  <si>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</si>
  <si>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</si>
  <si>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</si>
  <si>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</si>
  <si>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>Vsoto ponudnik prepiše v ponudbeni obrazec pri ustreznem sklopu in merilu "Shema kakovosti".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</si>
  <si>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</si>
  <si>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</si>
  <si>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</si>
  <si>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</si>
  <si>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</si>
  <si>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</si>
  <si>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</si>
  <si>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</si>
  <si>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</si>
  <si>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</si>
  <si>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</si>
  <si>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</si>
  <si>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</si>
  <si>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</si>
  <si>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</si>
  <si>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</si>
  <si>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</si>
  <si>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</si>
  <si>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</si>
  <si>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</si>
  <si>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Vsoto ponudnik prepiše v ponudbeni obrazec v polje merila"Eko živila".</t>
  </si>
  <si>
    <t>Sokovi, voda in sadne rezine</t>
  </si>
  <si>
    <t>davčna številka</t>
  </si>
  <si>
    <t>transakcijski račun</t>
  </si>
  <si>
    <t>Limonin sok 100% 1l</t>
  </si>
  <si>
    <t>Vsi sokovi, nektarji, sadne pijače in sirupi ne smejo vsebovati umetnih sladil</t>
  </si>
  <si>
    <t>nektar - marelica (najmanj 43 % sadni delež od tega min. 30% marelične kaše) 1/1 l, z zamaškom za zapiranje</t>
  </si>
  <si>
    <t xml:space="preserve">nektar- marelica 0,2l                                 (najmanj 43 % sadni delež od tega min. 30% marelične kaše) </t>
  </si>
  <si>
    <t xml:space="preserve">nektar- jagoda 0,2l                                       (najmanj 45 % sadni delež od tega min 30 % jagodne kaše) </t>
  </si>
  <si>
    <t xml:space="preserve">sok pomaranča 100 %,  0,2l </t>
  </si>
  <si>
    <t>sok jabolko  100 % , 0,2l</t>
  </si>
  <si>
    <t>sok ananas 100 % , 0,2l</t>
  </si>
  <si>
    <t>sok pomaranča 100 % , 1/1 l                                ( z zamaškom za zapiranje)</t>
  </si>
  <si>
    <t>sok jabolko 100 %, 1/1l                                               (z zamaškom za zapiranje)</t>
  </si>
  <si>
    <t>voda naravna negazirana, 0,5 l, plastenka</t>
  </si>
  <si>
    <t>nektar - jagoda  1/1 l                                       (namanj 45 % sadni delež od tega min. 30 % jagodne kaše ), z zamaškom za zapiranje</t>
  </si>
  <si>
    <t>nektar - breskev 1/1 l                                              (najmanj 50 % sadni delež breskve, z zamaškom za zapiranje</t>
  </si>
  <si>
    <t>sadni sirup 100% - višnja 5l                                      (brez dodanega sladkorja in konzervansov) razmerje redčenja 1+12, brez dodanih barvil in citronske kisline</t>
  </si>
  <si>
    <t>sadni sirup  100% - jabolko 5l                          (brez dodanega sladkorja in konzervansov) razmerje redčenja 1+12, brez dodanih barvil in citronske kisline</t>
  </si>
  <si>
    <t>sadni sirup 100% - bezeg 5l                                (brez dodanega sladkorja in konzervansov) razmerje redčenja 1+12, brez dodanih barvil in citronske kisline</t>
  </si>
  <si>
    <t>sadni sirup 100% - borovnica, aronija 5l (brez dodanega sladkorja in konzervansov) razmerje redčenja 1+12, brez dodanih barvil in citronske kisline</t>
  </si>
  <si>
    <t>sadni sirup 100%  - jagoda 5l                           (brez dodanega sladkorja in konzervansov) razmerje redčenja 1+12, brez dodanih barvil in citronske kisline</t>
  </si>
  <si>
    <t>sadni sirup 100% s - gozdni sadeži 5l          (brez dodanega sladkorja in konzervansov) razmerje redčenja 1+12, brez dodanih barvil in citronske kisline</t>
  </si>
  <si>
    <t>sadni sirup - okus pomaranča                      (sadni delež min. 65 %, neto količina  5 l</t>
  </si>
  <si>
    <t xml:space="preserve">nektar - breskev 0,2l - s slamico                (najmanj 80 % sadni delež od tega min. 40 % breskove kaše, brez dodanega sladkorja </t>
  </si>
  <si>
    <t xml:space="preserve">nektar - multivitaminski 0,2 l                               (min 80% sadni delež, brez dodanega sladkorja) </t>
  </si>
  <si>
    <t>sok multivitaminski sok 100 % , 0,2l - s slamico</t>
  </si>
  <si>
    <t>sadno žitna rezina malina, rdeča pesa, jabolko, žita (min. 80 % sadja, 35 g)</t>
  </si>
  <si>
    <t>sadno žitna rezina, marelica                            (30 g, min. 33% sadja)</t>
  </si>
  <si>
    <t>sadna rezina korenje, pomaranča, jabolko, žita (min. 80 % sadja, do 35 g)</t>
  </si>
  <si>
    <t>sadno žitna rezina sliva, jabolko, žita               (min. 80 % sadja, do 35 g)</t>
  </si>
  <si>
    <t>sadno žitna rezina jagoda                               (min. 38 % sadja, do 35 g)</t>
  </si>
  <si>
    <t>sadno žitna rezina gozdni sadeži                         ( min. 33 % sadja, do 35 g)</t>
  </si>
  <si>
    <t>smoothie ananas ter vsaj 5 različnih vrst sadja (tetrapak,  0,25 l z zamaškom za zapiranje)</t>
  </si>
  <si>
    <t>smoothie jagoda ter vsaj 5 različnih vrst sadja (tetrapak,  0,25 l z zamaškom za zapiranje)</t>
  </si>
  <si>
    <t xml:space="preserve">bio sok jabolko, grozdje, robida 100%, 0,2 l  (sadni delež brez dodanega sladkorja) </t>
  </si>
  <si>
    <t xml:space="preserve">bio sok jabolko, breskev, korenje 100% , 0,2 l (sadni delež brez dodanega sladkorja ) </t>
  </si>
  <si>
    <t>sok jabolčni, motni z dodanim Ca 2,100% , 0,2 l - s slamico</t>
  </si>
  <si>
    <t>artikel (živilo)</t>
  </si>
  <si>
    <t>7 = 5* ddv</t>
  </si>
  <si>
    <r>
      <t xml:space="preserve">Naročnik: </t>
    </r>
    <r>
      <rPr>
        <b/>
        <sz val="11"/>
        <color theme="1"/>
        <rFont val="Calibri"/>
        <family val="2"/>
        <charset val="238"/>
      </rPr>
      <t>OŠ Ivana Skvarče Zagorje ob Savi</t>
    </r>
  </si>
  <si>
    <t>Skupaj</t>
  </si>
  <si>
    <t>ekološko</t>
  </si>
  <si>
    <t>sadno žitna rezina lešnik, žita  (min. 20%  lešnika, do 35 g)</t>
  </si>
  <si>
    <t xml:space="preserve">"Shema </t>
  </si>
  <si>
    <t>živila"</t>
  </si>
  <si>
    <t>4 leta</t>
  </si>
  <si>
    <t>z ddv</t>
  </si>
  <si>
    <t>12=4*5*11</t>
  </si>
  <si>
    <t>13=12*DDV</t>
  </si>
  <si>
    <t xml:space="preserve">20. SKLOP: </t>
  </si>
  <si>
    <t xml:space="preserve"> vrednost z</t>
  </si>
  <si>
    <t xml:space="preserve">V stolpec 8 ponudnik v posamezno celico vnese vrednost "1" za živila, ki so uvrščena v shemo kakovosti, z izjemo živil, ki imajo le ekološko kvaliteto. </t>
  </si>
  <si>
    <t xml:space="preserve">V stolpec 9 ponudnik v posamezno celico vnese vrednost "1" za živila, ki jih ponuja v ekološki kvaliteti. </t>
  </si>
  <si>
    <t>ik</t>
  </si>
  <si>
    <t>kg</t>
  </si>
  <si>
    <r>
      <t>Naročnik zahteva od artikla pod zaporedno št.33,34, standard ,</t>
    </r>
    <r>
      <rPr>
        <sz val="10"/>
        <color rgb="FF00B050"/>
        <rFont val="Calibri"/>
        <family val="2"/>
        <charset val="238"/>
      </rPr>
      <t xml:space="preserve"> eko certifikat..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</si>
</sst>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8"/>
      <color rgb="FF00B050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6"/>
      <color rgb="FF00B05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rgb="FF00B05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6" fillId="0" borderId="4" applyNumberFormat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 textRotation="90"/>
    </xf>
    <xf numFmtId="0" fontId="9" fillId="0" borderId="0" applyNumberFormat="0" applyBorder="0" applyProtection="0">
      <alignment vertical="center"/>
    </xf>
    <xf numFmtId="164" fontId="9" fillId="0" borderId="0" applyBorder="0" applyProtection="0">
      <alignment vertical="center"/>
    </xf>
    <xf numFmtId="0" fontId="10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12" fillId="0" borderId="0" xfId="0" applyFont="1"/>
    <xf numFmtId="0" fontId="12" fillId="2" borderId="0" xfId="0" applyFont="1" applyFill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2" fillId="0" borderId="5" xfId="0" applyFont="1" applyBorder="1"/>
    <xf numFmtId="0" fontId="12" fillId="0" borderId="6" xfId="0" applyFont="1" applyBorder="1"/>
    <xf numFmtId="0" fontId="18" fillId="0" borderId="1" xfId="0" applyFont="1" applyBorder="1" applyAlignment="1">
      <alignment horizontal="left"/>
    </xf>
    <xf numFmtId="0" fontId="19" fillId="3" borderId="1" xfId="3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left"/>
    </xf>
    <xf numFmtId="0" fontId="12" fillId="0" borderId="1" xfId="0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9" fillId="0" borderId="0" xfId="0" applyFont="1" applyBorder="1" applyAlignment="1">
      <alignment vertical="center" wrapText="1"/>
    </xf>
    <xf numFmtId="4" fontId="18" fillId="0" borderId="0" xfId="0" applyNumberFormat="1" applyFont="1" applyFill="1" applyBorder="1"/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vertical="center" wrapText="1"/>
    </xf>
    <xf numFmtId="0" fontId="17" fillId="0" borderId="0" xfId="0" applyFont="1"/>
    <xf numFmtId="0" fontId="19" fillId="3" borderId="8" xfId="3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/>
    <xf numFmtId="0" fontId="0" fillId="0" borderId="0" xfId="0" applyFont="1"/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/>
    <xf numFmtId="0" fontId="22" fillId="2" borderId="3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18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0" fontId="21" fillId="0" borderId="0" xfId="0" applyFont="1"/>
    <xf numFmtId="0" fontId="0" fillId="2" borderId="8" xfId="0" applyFont="1" applyFill="1" applyBorder="1"/>
    <xf numFmtId="0" fontId="18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/>
    </xf>
    <xf numFmtId="0" fontId="24" fillId="4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6" xfId="0" applyFont="1" applyBorder="1" applyProtection="1">
      <protection locked="0"/>
    </xf>
  </cellXfs>
  <cellStyles count="20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9"/>
    <cellStyle name="Navadno 3" xfId="4"/>
    <cellStyle name="Navadno 3 2" xfId="15"/>
    <cellStyle name="Navadno 3 3" xfId="7"/>
    <cellStyle name="Navadno 4" xfId="2"/>
    <cellStyle name="Navadno 5" xfId="5"/>
    <cellStyle name="Navadno 5 2" xfId="17"/>
    <cellStyle name="Navadno 5 3" xfId="16"/>
    <cellStyle name="Normal_radmila-MESO IN MESNI" xfId="6"/>
    <cellStyle name="Result" xfId="13"/>
    <cellStyle name="Result2" xfId="14"/>
    <cellStyle name="Vejica 2" xfId="8"/>
    <cellStyle name="Vejica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0</xdr:rowOff>
    </xdr:from>
    <xdr:to>
      <xdr:col>12</xdr:col>
      <xdr:colOff>657225</xdr:colOff>
      <xdr:row>2</xdr:row>
      <xdr:rowOff>9525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0"/>
          <a:ext cx="5648325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workbookViewId="0">
      <selection activeCell="C8" sqref="C8"/>
    </sheetView>
  </sheetViews>
  <sheetFormatPr defaultRowHeight="15" x14ac:dyDescent="0.25"/>
  <cols>
    <col min="1" max="1" width="3.7109375" customWidth="1"/>
    <col min="2" max="2" width="36.5703125" customWidth="1"/>
    <col min="3" max="3" width="8.28515625" customWidth="1"/>
    <col min="4" max="4" width="7" customWidth="1"/>
    <col min="5" max="5" width="7.42578125" customWidth="1"/>
    <col min="6" max="6" width="9.85546875" customWidth="1"/>
    <col min="7" max="7" width="9.5703125" customWidth="1"/>
    <col min="8" max="9" width="9.28515625" customWidth="1"/>
    <col min="10" max="10" width="7.42578125" customWidth="1"/>
    <col min="11" max="11" width="10.42578125" customWidth="1"/>
    <col min="12" max="12" width="10.140625" customWidth="1"/>
    <col min="13" max="13" width="10.42578125" customWidth="1"/>
  </cols>
  <sheetData>
    <row r="1" spans="1:13" s="1" customFormat="1" x14ac:dyDescent="0.25"/>
    <row r="2" spans="1:13" s="1" customFormat="1" x14ac:dyDescent="0.25">
      <c r="B2" s="2" t="s">
        <v>75</v>
      </c>
    </row>
    <row r="3" spans="1:13" s="1" customFormat="1" ht="23.25" x14ac:dyDescent="0.35">
      <c r="B3" s="1" t="s">
        <v>9</v>
      </c>
      <c r="E3" s="3" t="s">
        <v>85</v>
      </c>
      <c r="F3" s="4"/>
      <c r="G3" s="5" t="s">
        <v>36</v>
      </c>
      <c r="H3" s="4"/>
    </row>
    <row r="4" spans="1:13" s="1" customFormat="1" x14ac:dyDescent="0.25"/>
    <row r="5" spans="1:13" s="1" customFormat="1" ht="24.75" customHeight="1" thickBot="1" x14ac:dyDescent="0.3">
      <c r="B5" s="6" t="s">
        <v>0</v>
      </c>
      <c r="C5" s="43"/>
      <c r="D5" s="43"/>
      <c r="E5" s="43"/>
      <c r="F5" s="44"/>
      <c r="G5" s="44"/>
      <c r="H5" s="45"/>
      <c r="I5" s="45"/>
      <c r="J5" s="45"/>
      <c r="K5" s="45"/>
      <c r="L5" s="45"/>
      <c r="M5" s="45"/>
    </row>
    <row r="6" spans="1:13" s="1" customFormat="1" ht="23.25" customHeight="1" thickBot="1" x14ac:dyDescent="0.3">
      <c r="B6" s="7" t="s">
        <v>1</v>
      </c>
      <c r="C6" s="46"/>
      <c r="D6" s="46"/>
      <c r="E6" s="46"/>
      <c r="F6" s="44"/>
      <c r="G6" s="44"/>
      <c r="H6" s="45"/>
      <c r="I6" s="45"/>
      <c r="J6" s="45"/>
      <c r="K6" s="45"/>
      <c r="L6" s="45"/>
      <c r="M6" s="45"/>
    </row>
    <row r="7" spans="1:13" s="1" customFormat="1" ht="21.75" customHeight="1" thickBot="1" x14ac:dyDescent="0.3">
      <c r="B7" s="6" t="s">
        <v>37</v>
      </c>
      <c r="C7" s="43"/>
      <c r="D7" s="43"/>
      <c r="E7" s="43"/>
      <c r="F7" s="44"/>
      <c r="G7" s="44"/>
      <c r="H7" s="45"/>
      <c r="I7" s="45"/>
      <c r="J7" s="45"/>
      <c r="K7" s="45"/>
      <c r="L7" s="45"/>
      <c r="M7" s="45"/>
    </row>
    <row r="8" spans="1:13" s="1" customFormat="1" ht="19.5" customHeight="1" thickBot="1" x14ac:dyDescent="0.3">
      <c r="B8" s="7" t="s">
        <v>38</v>
      </c>
      <c r="C8" s="46"/>
      <c r="D8" s="46"/>
      <c r="E8" s="46"/>
      <c r="F8" s="44"/>
      <c r="G8" s="44"/>
      <c r="H8" s="45"/>
      <c r="I8" s="45"/>
      <c r="J8" s="45"/>
      <c r="K8" s="45"/>
      <c r="L8" s="45"/>
      <c r="M8" s="45"/>
    </row>
    <row r="9" spans="1:13" s="1" customFormat="1" ht="15.75" thickBot="1" x14ac:dyDescent="0.3"/>
    <row r="10" spans="1:13" s="36" customFormat="1" ht="12" x14ac:dyDescent="0.2">
      <c r="A10" s="21" t="s">
        <v>8</v>
      </c>
      <c r="B10" s="22" t="s">
        <v>73</v>
      </c>
      <c r="C10" s="22" t="s">
        <v>6</v>
      </c>
      <c r="D10" s="22" t="s">
        <v>3</v>
      </c>
      <c r="E10" s="22" t="s">
        <v>31</v>
      </c>
      <c r="F10" s="22" t="s">
        <v>19</v>
      </c>
      <c r="G10" s="22" t="s">
        <v>86</v>
      </c>
      <c r="H10" s="22" t="s">
        <v>11</v>
      </c>
      <c r="I10" s="22" t="s">
        <v>13</v>
      </c>
      <c r="J10" s="22" t="s">
        <v>10</v>
      </c>
      <c r="K10" s="22" t="s">
        <v>26</v>
      </c>
      <c r="L10" s="22" t="s">
        <v>28</v>
      </c>
      <c r="M10" s="22" t="s">
        <v>28</v>
      </c>
    </row>
    <row r="11" spans="1:13" s="36" customFormat="1" ht="12" x14ac:dyDescent="0.2">
      <c r="A11" s="24" t="s">
        <v>7</v>
      </c>
      <c r="B11" s="25"/>
      <c r="C11" s="25" t="s">
        <v>2</v>
      </c>
      <c r="D11" s="25" t="s">
        <v>4</v>
      </c>
      <c r="E11" s="25" t="s">
        <v>32</v>
      </c>
      <c r="F11" s="25" t="s">
        <v>20</v>
      </c>
      <c r="G11" s="25" t="s">
        <v>15</v>
      </c>
      <c r="H11" s="25" t="s">
        <v>12</v>
      </c>
      <c r="I11" s="25" t="s">
        <v>33</v>
      </c>
      <c r="J11" s="25" t="s">
        <v>23</v>
      </c>
      <c r="K11" s="25" t="s">
        <v>27</v>
      </c>
      <c r="L11" s="25" t="s">
        <v>29</v>
      </c>
      <c r="M11" s="25" t="s">
        <v>29</v>
      </c>
    </row>
    <row r="12" spans="1:13" s="36" customFormat="1" ht="12" x14ac:dyDescent="0.2">
      <c r="A12" s="24"/>
      <c r="B12" s="25"/>
      <c r="C12" s="25"/>
      <c r="D12" s="25" t="s">
        <v>90</v>
      </c>
      <c r="E12" s="25" t="s">
        <v>17</v>
      </c>
      <c r="F12" s="25" t="s">
        <v>21</v>
      </c>
      <c r="G12" s="25"/>
      <c r="H12" s="25" t="s">
        <v>79</v>
      </c>
      <c r="I12" s="26" t="s">
        <v>80</v>
      </c>
      <c r="J12" s="25" t="s">
        <v>24</v>
      </c>
      <c r="K12" s="25"/>
      <c r="L12" s="25" t="s">
        <v>30</v>
      </c>
      <c r="M12" s="25" t="s">
        <v>30</v>
      </c>
    </row>
    <row r="13" spans="1:13" s="36" customFormat="1" ht="12" x14ac:dyDescent="0.2">
      <c r="A13" s="24"/>
      <c r="B13" s="25"/>
      <c r="C13" s="25" t="s">
        <v>81</v>
      </c>
      <c r="D13" s="25"/>
      <c r="E13" s="25" t="s">
        <v>18</v>
      </c>
      <c r="F13" s="25" t="s">
        <v>22</v>
      </c>
      <c r="G13" s="25"/>
      <c r="H13" s="25" t="s">
        <v>34</v>
      </c>
      <c r="I13" s="26"/>
      <c r="J13" s="25" t="s">
        <v>25</v>
      </c>
      <c r="K13" s="25"/>
      <c r="L13" s="25" t="s">
        <v>17</v>
      </c>
      <c r="M13" s="25" t="s">
        <v>82</v>
      </c>
    </row>
    <row r="14" spans="1:13" s="23" customFormat="1" x14ac:dyDescent="0.25">
      <c r="A14" s="27">
        <v>1</v>
      </c>
      <c r="B14" s="28">
        <v>2</v>
      </c>
      <c r="C14" s="28">
        <v>3</v>
      </c>
      <c r="D14" s="28">
        <v>4</v>
      </c>
      <c r="E14" s="28">
        <v>5</v>
      </c>
      <c r="F14" s="28" t="s">
        <v>16</v>
      </c>
      <c r="G14" s="28" t="s">
        <v>74</v>
      </c>
      <c r="H14" s="28">
        <v>8</v>
      </c>
      <c r="I14" s="28">
        <v>9</v>
      </c>
      <c r="J14" s="28">
        <v>10</v>
      </c>
      <c r="K14" s="28">
        <v>11</v>
      </c>
      <c r="L14" s="28" t="s">
        <v>83</v>
      </c>
      <c r="M14" s="37" t="s">
        <v>84</v>
      </c>
    </row>
    <row r="15" spans="1:13" s="1" customFormat="1" ht="50.1" customHeight="1" x14ac:dyDescent="0.25">
      <c r="A15" s="8">
        <v>1</v>
      </c>
      <c r="B15" s="9" t="s">
        <v>54</v>
      </c>
      <c r="C15" s="29">
        <v>80</v>
      </c>
      <c r="D15" s="38">
        <v>1</v>
      </c>
      <c r="E15" s="42"/>
      <c r="F15" s="30">
        <f>C15*E15</f>
        <v>0</v>
      </c>
      <c r="G15" s="30">
        <f>F15*1.095</f>
        <v>0</v>
      </c>
      <c r="H15" s="42"/>
      <c r="I15" s="42"/>
      <c r="J15" s="42"/>
      <c r="K15" s="42"/>
      <c r="L15" s="31">
        <f>D15*E15*K15</f>
        <v>0</v>
      </c>
      <c r="M15" s="30">
        <f>L15*1.095</f>
        <v>0</v>
      </c>
    </row>
    <row r="16" spans="1:13" s="1" customFormat="1" ht="50.1" customHeight="1" x14ac:dyDescent="0.25">
      <c r="A16" s="8">
        <v>2</v>
      </c>
      <c r="B16" s="9" t="s">
        <v>55</v>
      </c>
      <c r="C16" s="29">
        <v>80</v>
      </c>
      <c r="D16" s="38">
        <v>1</v>
      </c>
      <c r="E16" s="42"/>
      <c r="F16" s="30">
        <f t="shared" ref="F16:F48" si="0">C16*E16</f>
        <v>0</v>
      </c>
      <c r="G16" s="30">
        <f t="shared" ref="G16:G48" si="1">F16*1.095</f>
        <v>0</v>
      </c>
      <c r="H16" s="42"/>
      <c r="I16" s="42"/>
      <c r="J16" s="42"/>
      <c r="K16" s="42"/>
      <c r="L16" s="31">
        <f t="shared" ref="L16:L48" si="2">D16*E16*K16</f>
        <v>0</v>
      </c>
      <c r="M16" s="30">
        <f t="shared" ref="M16:M48" si="3">L16*1.095</f>
        <v>0</v>
      </c>
    </row>
    <row r="17" spans="1:13" s="1" customFormat="1" ht="50.1" customHeight="1" x14ac:dyDescent="0.25">
      <c r="A17" s="8">
        <v>3</v>
      </c>
      <c r="B17" s="9" t="s">
        <v>53</v>
      </c>
      <c r="C17" s="29">
        <v>80</v>
      </c>
      <c r="D17" s="38">
        <v>1</v>
      </c>
      <c r="E17" s="42"/>
      <c r="F17" s="30">
        <f t="shared" si="0"/>
        <v>0</v>
      </c>
      <c r="G17" s="30">
        <f t="shared" si="1"/>
        <v>0</v>
      </c>
      <c r="H17" s="42"/>
      <c r="I17" s="42"/>
      <c r="J17" s="42"/>
      <c r="K17" s="42"/>
      <c r="L17" s="31">
        <f t="shared" si="2"/>
        <v>0</v>
      </c>
      <c r="M17" s="30">
        <f t="shared" si="3"/>
        <v>0</v>
      </c>
    </row>
    <row r="18" spans="1:13" s="1" customFormat="1" ht="50.1" customHeight="1" x14ac:dyDescent="0.25">
      <c r="A18" s="8">
        <v>4</v>
      </c>
      <c r="B18" s="9" t="s">
        <v>56</v>
      </c>
      <c r="C18" s="29">
        <v>80</v>
      </c>
      <c r="D18" s="38">
        <v>1</v>
      </c>
      <c r="E18" s="42"/>
      <c r="F18" s="30">
        <f t="shared" si="0"/>
        <v>0</v>
      </c>
      <c r="G18" s="30">
        <f t="shared" si="1"/>
        <v>0</v>
      </c>
      <c r="H18" s="42"/>
      <c r="I18" s="42"/>
      <c r="J18" s="42"/>
      <c r="K18" s="42"/>
      <c r="L18" s="31">
        <f t="shared" si="2"/>
        <v>0</v>
      </c>
      <c r="M18" s="30">
        <f t="shared" si="3"/>
        <v>0</v>
      </c>
    </row>
    <row r="19" spans="1:13" s="1" customFormat="1" ht="50.1" customHeight="1" x14ac:dyDescent="0.25">
      <c r="A19" s="8">
        <v>5</v>
      </c>
      <c r="B19" s="9" t="s">
        <v>57</v>
      </c>
      <c r="C19" s="29">
        <v>80</v>
      </c>
      <c r="D19" s="38">
        <v>1</v>
      </c>
      <c r="E19" s="42"/>
      <c r="F19" s="30">
        <f t="shared" si="0"/>
        <v>0</v>
      </c>
      <c r="G19" s="30">
        <f t="shared" si="1"/>
        <v>0</v>
      </c>
      <c r="H19" s="42"/>
      <c r="I19" s="42"/>
      <c r="J19" s="42"/>
      <c r="K19" s="42"/>
      <c r="L19" s="31">
        <f t="shared" si="2"/>
        <v>0</v>
      </c>
      <c r="M19" s="30">
        <f t="shared" si="3"/>
        <v>0</v>
      </c>
    </row>
    <row r="20" spans="1:13" s="1" customFormat="1" ht="50.1" customHeight="1" x14ac:dyDescent="0.25">
      <c r="A20" s="8">
        <v>6</v>
      </c>
      <c r="B20" s="9" t="s">
        <v>58</v>
      </c>
      <c r="C20" s="29">
        <v>100</v>
      </c>
      <c r="D20" s="38">
        <v>1</v>
      </c>
      <c r="E20" s="42"/>
      <c r="F20" s="30">
        <f t="shared" si="0"/>
        <v>0</v>
      </c>
      <c r="G20" s="30">
        <f t="shared" si="1"/>
        <v>0</v>
      </c>
      <c r="H20" s="42"/>
      <c r="I20" s="42"/>
      <c r="J20" s="42"/>
      <c r="K20" s="42"/>
      <c r="L20" s="31">
        <f t="shared" si="2"/>
        <v>0</v>
      </c>
      <c r="M20" s="30">
        <f t="shared" si="3"/>
        <v>0</v>
      </c>
    </row>
    <row r="21" spans="1:13" s="1" customFormat="1" ht="50.1" customHeight="1" x14ac:dyDescent="0.25">
      <c r="A21" s="8">
        <v>7</v>
      </c>
      <c r="B21" s="9" t="s">
        <v>52</v>
      </c>
      <c r="C21" s="29">
        <v>40</v>
      </c>
      <c r="D21" s="38">
        <v>1</v>
      </c>
      <c r="E21" s="42"/>
      <c r="F21" s="30">
        <f t="shared" si="0"/>
        <v>0</v>
      </c>
      <c r="G21" s="30">
        <f t="shared" si="1"/>
        <v>0</v>
      </c>
      <c r="H21" s="42"/>
      <c r="I21" s="42"/>
      <c r="J21" s="42"/>
      <c r="K21" s="42"/>
      <c r="L21" s="31">
        <f t="shared" si="2"/>
        <v>0</v>
      </c>
      <c r="M21" s="30">
        <f t="shared" si="3"/>
        <v>0</v>
      </c>
    </row>
    <row r="22" spans="1:13" s="1" customFormat="1" ht="50.1" customHeight="1" x14ac:dyDescent="0.25">
      <c r="A22" s="8">
        <v>8</v>
      </c>
      <c r="B22" s="9" t="s">
        <v>51</v>
      </c>
      <c r="C22" s="29">
        <v>80</v>
      </c>
      <c r="D22" s="38">
        <v>1</v>
      </c>
      <c r="E22" s="42"/>
      <c r="F22" s="30">
        <f t="shared" si="0"/>
        <v>0</v>
      </c>
      <c r="G22" s="30">
        <f t="shared" si="1"/>
        <v>0</v>
      </c>
      <c r="H22" s="42"/>
      <c r="I22" s="42"/>
      <c r="J22" s="42"/>
      <c r="K22" s="42"/>
      <c r="L22" s="31">
        <f t="shared" si="2"/>
        <v>0</v>
      </c>
      <c r="M22" s="30">
        <f t="shared" si="3"/>
        <v>0</v>
      </c>
    </row>
    <row r="23" spans="1:13" s="1" customFormat="1" ht="50.1" customHeight="1" x14ac:dyDescent="0.25">
      <c r="A23" s="8">
        <v>9</v>
      </c>
      <c r="B23" s="9" t="s">
        <v>50</v>
      </c>
      <c r="C23" s="29">
        <v>80</v>
      </c>
      <c r="D23" s="38">
        <v>1</v>
      </c>
      <c r="E23" s="42"/>
      <c r="F23" s="30">
        <f t="shared" si="0"/>
        <v>0</v>
      </c>
      <c r="G23" s="30">
        <f t="shared" si="1"/>
        <v>0</v>
      </c>
      <c r="H23" s="42"/>
      <c r="I23" s="42"/>
      <c r="J23" s="42"/>
      <c r="K23" s="42"/>
      <c r="L23" s="31">
        <f t="shared" si="2"/>
        <v>0</v>
      </c>
      <c r="M23" s="30">
        <f t="shared" si="3"/>
        <v>0</v>
      </c>
    </row>
    <row r="24" spans="1:13" s="1" customFormat="1" ht="50.1" customHeight="1" x14ac:dyDescent="0.25">
      <c r="A24" s="8">
        <v>10</v>
      </c>
      <c r="B24" s="9" t="s">
        <v>41</v>
      </c>
      <c r="C24" s="29">
        <v>80</v>
      </c>
      <c r="D24" s="38">
        <v>1</v>
      </c>
      <c r="E24" s="42"/>
      <c r="F24" s="30">
        <f t="shared" si="0"/>
        <v>0</v>
      </c>
      <c r="G24" s="30">
        <f t="shared" si="1"/>
        <v>0</v>
      </c>
      <c r="H24" s="42"/>
      <c r="I24" s="42"/>
      <c r="J24" s="42"/>
      <c r="K24" s="42"/>
      <c r="L24" s="31">
        <f t="shared" si="2"/>
        <v>0</v>
      </c>
      <c r="M24" s="30">
        <f t="shared" si="3"/>
        <v>0</v>
      </c>
    </row>
    <row r="25" spans="1:13" s="1" customFormat="1" ht="50.1" customHeight="1" x14ac:dyDescent="0.25">
      <c r="A25" s="8">
        <v>11</v>
      </c>
      <c r="B25" s="9" t="s">
        <v>59</v>
      </c>
      <c r="C25" s="29">
        <v>400</v>
      </c>
      <c r="D25" s="38">
        <v>1</v>
      </c>
      <c r="E25" s="42"/>
      <c r="F25" s="30">
        <f t="shared" si="0"/>
        <v>0</v>
      </c>
      <c r="G25" s="30">
        <f t="shared" si="1"/>
        <v>0</v>
      </c>
      <c r="H25" s="42"/>
      <c r="I25" s="42"/>
      <c r="J25" s="42"/>
      <c r="K25" s="42"/>
      <c r="L25" s="31">
        <f t="shared" si="2"/>
        <v>0</v>
      </c>
      <c r="M25" s="30">
        <f t="shared" si="3"/>
        <v>0</v>
      </c>
    </row>
    <row r="26" spans="1:13" s="1" customFormat="1" ht="50.1" customHeight="1" x14ac:dyDescent="0.25">
      <c r="A26" s="8">
        <v>12</v>
      </c>
      <c r="B26" s="9" t="s">
        <v>42</v>
      </c>
      <c r="C26" s="29">
        <v>1000</v>
      </c>
      <c r="D26" s="38">
        <v>1</v>
      </c>
      <c r="E26" s="42"/>
      <c r="F26" s="30">
        <f t="shared" si="0"/>
        <v>0</v>
      </c>
      <c r="G26" s="30">
        <f t="shared" si="1"/>
        <v>0</v>
      </c>
      <c r="H26" s="42"/>
      <c r="I26" s="42"/>
      <c r="J26" s="42"/>
      <c r="K26" s="42"/>
      <c r="L26" s="31">
        <f t="shared" si="2"/>
        <v>0</v>
      </c>
      <c r="M26" s="30">
        <f t="shared" si="3"/>
        <v>0</v>
      </c>
    </row>
    <row r="27" spans="1:13" s="1" customFormat="1" ht="50.1" customHeight="1" x14ac:dyDescent="0.25">
      <c r="A27" s="10">
        <v>13</v>
      </c>
      <c r="B27" s="9" t="s">
        <v>60</v>
      </c>
      <c r="C27" s="32">
        <v>500</v>
      </c>
      <c r="D27" s="38">
        <v>1</v>
      </c>
      <c r="E27" s="42"/>
      <c r="F27" s="30">
        <f t="shared" si="0"/>
        <v>0</v>
      </c>
      <c r="G27" s="30">
        <f t="shared" si="1"/>
        <v>0</v>
      </c>
      <c r="H27" s="42"/>
      <c r="I27" s="42"/>
      <c r="J27" s="42"/>
      <c r="K27" s="42"/>
      <c r="L27" s="31">
        <f t="shared" si="2"/>
        <v>0</v>
      </c>
      <c r="M27" s="30">
        <f t="shared" si="3"/>
        <v>0</v>
      </c>
    </row>
    <row r="28" spans="1:13" s="1" customFormat="1" ht="50.1" customHeight="1" x14ac:dyDescent="0.25">
      <c r="A28" s="12">
        <v>14</v>
      </c>
      <c r="B28" s="9" t="s">
        <v>43</v>
      </c>
      <c r="C28" s="29">
        <v>2400</v>
      </c>
      <c r="D28" s="38">
        <v>1</v>
      </c>
      <c r="E28" s="42"/>
      <c r="F28" s="30">
        <f t="shared" si="0"/>
        <v>0</v>
      </c>
      <c r="G28" s="30">
        <f t="shared" si="1"/>
        <v>0</v>
      </c>
      <c r="H28" s="42"/>
      <c r="I28" s="42"/>
      <c r="J28" s="42"/>
      <c r="K28" s="42"/>
      <c r="L28" s="31">
        <f t="shared" si="2"/>
        <v>0</v>
      </c>
      <c r="M28" s="30">
        <f t="shared" si="3"/>
        <v>0</v>
      </c>
    </row>
    <row r="29" spans="1:13" s="1" customFormat="1" ht="50.1" customHeight="1" x14ac:dyDescent="0.25">
      <c r="A29" s="13">
        <v>15</v>
      </c>
      <c r="B29" s="9" t="s">
        <v>72</v>
      </c>
      <c r="C29" s="29">
        <v>2400</v>
      </c>
      <c r="D29" s="38">
        <v>1</v>
      </c>
      <c r="E29" s="42"/>
      <c r="F29" s="30">
        <f t="shared" si="0"/>
        <v>0</v>
      </c>
      <c r="G29" s="30">
        <f t="shared" si="1"/>
        <v>0</v>
      </c>
      <c r="H29" s="42"/>
      <c r="I29" s="42"/>
      <c r="J29" s="42"/>
      <c r="K29" s="42"/>
      <c r="L29" s="31">
        <f t="shared" si="2"/>
        <v>0</v>
      </c>
      <c r="M29" s="30">
        <f t="shared" si="3"/>
        <v>0</v>
      </c>
    </row>
    <row r="30" spans="1:13" s="1" customFormat="1" ht="50.1" customHeight="1" x14ac:dyDescent="0.25">
      <c r="A30" s="13">
        <v>16</v>
      </c>
      <c r="B30" s="9" t="s">
        <v>47</v>
      </c>
      <c r="C30" s="29">
        <v>40</v>
      </c>
      <c r="D30" s="38">
        <v>1</v>
      </c>
      <c r="E30" s="42"/>
      <c r="F30" s="30">
        <f t="shared" si="0"/>
        <v>0</v>
      </c>
      <c r="G30" s="30">
        <f t="shared" si="1"/>
        <v>0</v>
      </c>
      <c r="H30" s="42"/>
      <c r="I30" s="42"/>
      <c r="J30" s="42"/>
      <c r="K30" s="42"/>
      <c r="L30" s="31">
        <f t="shared" si="2"/>
        <v>0</v>
      </c>
      <c r="M30" s="30">
        <f t="shared" si="3"/>
        <v>0</v>
      </c>
    </row>
    <row r="31" spans="1:13" s="1" customFormat="1" ht="50.1" customHeight="1" x14ac:dyDescent="0.25">
      <c r="A31" s="13">
        <v>17</v>
      </c>
      <c r="B31" s="9" t="s">
        <v>39</v>
      </c>
      <c r="C31" s="29">
        <v>40</v>
      </c>
      <c r="D31" s="38">
        <v>1</v>
      </c>
      <c r="E31" s="42"/>
      <c r="F31" s="30">
        <f t="shared" si="0"/>
        <v>0</v>
      </c>
      <c r="G31" s="30">
        <f t="shared" si="1"/>
        <v>0</v>
      </c>
      <c r="H31" s="42"/>
      <c r="I31" s="42"/>
      <c r="J31" s="42"/>
      <c r="K31" s="42"/>
      <c r="L31" s="31">
        <f t="shared" si="2"/>
        <v>0</v>
      </c>
      <c r="M31" s="30">
        <f t="shared" si="3"/>
        <v>0</v>
      </c>
    </row>
    <row r="32" spans="1:13" s="1" customFormat="1" ht="50.1" customHeight="1" x14ac:dyDescent="0.25">
      <c r="A32" s="13">
        <v>18</v>
      </c>
      <c r="B32" s="9" t="s">
        <v>48</v>
      </c>
      <c r="C32" s="32">
        <v>40</v>
      </c>
      <c r="D32" s="38">
        <v>1</v>
      </c>
      <c r="E32" s="42"/>
      <c r="F32" s="30">
        <f t="shared" si="0"/>
        <v>0</v>
      </c>
      <c r="G32" s="30">
        <f t="shared" si="1"/>
        <v>0</v>
      </c>
      <c r="H32" s="42"/>
      <c r="I32" s="42"/>
      <c r="J32" s="42"/>
      <c r="K32" s="42"/>
      <c r="L32" s="31">
        <f t="shared" si="2"/>
        <v>0</v>
      </c>
      <c r="M32" s="30">
        <f t="shared" si="3"/>
        <v>0</v>
      </c>
    </row>
    <row r="33" spans="1:13" s="1" customFormat="1" ht="50.1" customHeight="1" x14ac:dyDescent="0.25">
      <c r="A33" s="13">
        <v>19</v>
      </c>
      <c r="B33" s="9" t="s">
        <v>46</v>
      </c>
      <c r="C33" s="32">
        <v>2400</v>
      </c>
      <c r="D33" s="38">
        <v>1</v>
      </c>
      <c r="E33" s="42"/>
      <c r="F33" s="30">
        <f t="shared" si="0"/>
        <v>0</v>
      </c>
      <c r="G33" s="30">
        <f t="shared" si="1"/>
        <v>0</v>
      </c>
      <c r="H33" s="42"/>
      <c r="I33" s="42"/>
      <c r="J33" s="42"/>
      <c r="K33" s="42"/>
      <c r="L33" s="31">
        <f t="shared" si="2"/>
        <v>0</v>
      </c>
      <c r="M33" s="30">
        <f t="shared" si="3"/>
        <v>0</v>
      </c>
    </row>
    <row r="34" spans="1:13" s="1" customFormat="1" ht="50.1" customHeight="1" x14ac:dyDescent="0.25">
      <c r="A34" s="13">
        <v>20</v>
      </c>
      <c r="B34" s="9" t="s">
        <v>45</v>
      </c>
      <c r="C34" s="32">
        <v>4000</v>
      </c>
      <c r="D34" s="38">
        <v>1</v>
      </c>
      <c r="E34" s="42"/>
      <c r="F34" s="30">
        <f t="shared" si="0"/>
        <v>0</v>
      </c>
      <c r="G34" s="30">
        <f t="shared" si="1"/>
        <v>0</v>
      </c>
      <c r="H34" s="42"/>
      <c r="I34" s="42"/>
      <c r="J34" s="42"/>
      <c r="K34" s="42"/>
      <c r="L34" s="31">
        <f t="shared" si="2"/>
        <v>0</v>
      </c>
      <c r="M34" s="30">
        <f t="shared" si="3"/>
        <v>0</v>
      </c>
    </row>
    <row r="35" spans="1:13" s="1" customFormat="1" ht="50.1" customHeight="1" x14ac:dyDescent="0.25">
      <c r="A35" s="13">
        <v>21</v>
      </c>
      <c r="B35" s="9" t="s">
        <v>61</v>
      </c>
      <c r="C35" s="32">
        <v>3000</v>
      </c>
      <c r="D35" s="38">
        <v>1</v>
      </c>
      <c r="E35" s="42"/>
      <c r="F35" s="30">
        <f t="shared" si="0"/>
        <v>0</v>
      </c>
      <c r="G35" s="30">
        <f t="shared" si="1"/>
        <v>0</v>
      </c>
      <c r="H35" s="42"/>
      <c r="I35" s="42"/>
      <c r="J35" s="42"/>
      <c r="K35" s="42"/>
      <c r="L35" s="31">
        <f t="shared" si="2"/>
        <v>0</v>
      </c>
      <c r="M35" s="30">
        <f t="shared" si="3"/>
        <v>0</v>
      </c>
    </row>
    <row r="36" spans="1:13" s="1" customFormat="1" ht="50.1" customHeight="1" x14ac:dyDescent="0.25">
      <c r="A36" s="13">
        <v>22</v>
      </c>
      <c r="B36" s="9" t="s">
        <v>44</v>
      </c>
      <c r="C36" s="32">
        <v>6800</v>
      </c>
      <c r="D36" s="38">
        <v>1</v>
      </c>
      <c r="E36" s="42"/>
      <c r="F36" s="30">
        <f t="shared" si="0"/>
        <v>0</v>
      </c>
      <c r="G36" s="30">
        <f t="shared" si="1"/>
        <v>0</v>
      </c>
      <c r="H36" s="42"/>
      <c r="I36" s="42"/>
      <c r="J36" s="42"/>
      <c r="K36" s="42"/>
      <c r="L36" s="31">
        <f t="shared" si="2"/>
        <v>0</v>
      </c>
      <c r="M36" s="30">
        <f t="shared" si="3"/>
        <v>0</v>
      </c>
    </row>
    <row r="37" spans="1:13" s="1" customFormat="1" ht="50.1" customHeight="1" x14ac:dyDescent="0.25">
      <c r="A37" s="13">
        <v>23</v>
      </c>
      <c r="B37" s="9" t="s">
        <v>68</v>
      </c>
      <c r="C37" s="32">
        <v>2400</v>
      </c>
      <c r="D37" s="38">
        <v>1</v>
      </c>
      <c r="E37" s="42"/>
      <c r="F37" s="30">
        <f t="shared" si="0"/>
        <v>0</v>
      </c>
      <c r="G37" s="30">
        <f t="shared" si="1"/>
        <v>0</v>
      </c>
      <c r="H37" s="42"/>
      <c r="I37" s="42"/>
      <c r="J37" s="42"/>
      <c r="K37" s="42"/>
      <c r="L37" s="31">
        <f t="shared" si="2"/>
        <v>0</v>
      </c>
      <c r="M37" s="30">
        <f t="shared" si="3"/>
        <v>0</v>
      </c>
    </row>
    <row r="38" spans="1:13" s="1" customFormat="1" ht="50.1" customHeight="1" x14ac:dyDescent="0.25">
      <c r="A38" s="13">
        <v>24</v>
      </c>
      <c r="B38" s="9" t="s">
        <v>69</v>
      </c>
      <c r="C38" s="32">
        <v>2400</v>
      </c>
      <c r="D38" s="38">
        <v>1</v>
      </c>
      <c r="E38" s="42"/>
      <c r="F38" s="30">
        <f t="shared" si="0"/>
        <v>0</v>
      </c>
      <c r="G38" s="30">
        <f t="shared" si="1"/>
        <v>0</v>
      </c>
      <c r="H38" s="42"/>
      <c r="I38" s="42"/>
      <c r="J38" s="42"/>
      <c r="K38" s="42"/>
      <c r="L38" s="31">
        <f t="shared" si="2"/>
        <v>0</v>
      </c>
      <c r="M38" s="30">
        <f t="shared" si="3"/>
        <v>0</v>
      </c>
    </row>
    <row r="39" spans="1:13" s="1" customFormat="1" ht="50.1" customHeight="1" x14ac:dyDescent="0.25">
      <c r="A39" s="13">
        <v>25</v>
      </c>
      <c r="B39" s="9" t="s">
        <v>67</v>
      </c>
      <c r="C39" s="32">
        <v>3000</v>
      </c>
      <c r="D39" s="38">
        <v>1</v>
      </c>
      <c r="E39" s="42"/>
      <c r="F39" s="30">
        <f t="shared" si="0"/>
        <v>0</v>
      </c>
      <c r="G39" s="30">
        <f t="shared" si="1"/>
        <v>0</v>
      </c>
      <c r="H39" s="42"/>
      <c r="I39" s="42"/>
      <c r="J39" s="42"/>
      <c r="K39" s="42"/>
      <c r="L39" s="31">
        <f t="shared" si="2"/>
        <v>0</v>
      </c>
      <c r="M39" s="30">
        <f t="shared" si="3"/>
        <v>0</v>
      </c>
    </row>
    <row r="40" spans="1:13" s="1" customFormat="1" ht="50.1" customHeight="1" x14ac:dyDescent="0.25">
      <c r="A40" s="13">
        <v>26</v>
      </c>
      <c r="B40" s="9" t="s">
        <v>66</v>
      </c>
      <c r="C40" s="32">
        <v>3000</v>
      </c>
      <c r="D40" s="38">
        <v>1</v>
      </c>
      <c r="E40" s="42"/>
      <c r="F40" s="30">
        <f t="shared" si="0"/>
        <v>0</v>
      </c>
      <c r="G40" s="30">
        <f t="shared" si="1"/>
        <v>0</v>
      </c>
      <c r="H40" s="42"/>
      <c r="I40" s="42"/>
      <c r="J40" s="42"/>
      <c r="K40" s="42"/>
      <c r="L40" s="31">
        <f t="shared" si="2"/>
        <v>0</v>
      </c>
      <c r="M40" s="30">
        <f t="shared" si="3"/>
        <v>0</v>
      </c>
    </row>
    <row r="41" spans="1:13" s="1" customFormat="1" ht="50.1" customHeight="1" x14ac:dyDescent="0.25">
      <c r="A41" s="13">
        <v>27</v>
      </c>
      <c r="B41" s="9" t="s">
        <v>62</v>
      </c>
      <c r="C41" s="32">
        <v>3000</v>
      </c>
      <c r="D41" s="38">
        <v>1</v>
      </c>
      <c r="E41" s="42"/>
      <c r="F41" s="30">
        <f t="shared" si="0"/>
        <v>0</v>
      </c>
      <c r="G41" s="30">
        <f t="shared" si="1"/>
        <v>0</v>
      </c>
      <c r="H41" s="42"/>
      <c r="I41" s="42"/>
      <c r="J41" s="42"/>
      <c r="K41" s="42"/>
      <c r="L41" s="31">
        <f t="shared" si="2"/>
        <v>0</v>
      </c>
      <c r="M41" s="30">
        <f t="shared" si="3"/>
        <v>0</v>
      </c>
    </row>
    <row r="42" spans="1:13" s="1" customFormat="1" ht="50.1" customHeight="1" x14ac:dyDescent="0.25">
      <c r="A42" s="13">
        <v>28</v>
      </c>
      <c r="B42" s="9" t="s">
        <v>65</v>
      </c>
      <c r="C42" s="32">
        <v>3000</v>
      </c>
      <c r="D42" s="38">
        <v>1</v>
      </c>
      <c r="E42" s="42"/>
      <c r="F42" s="30">
        <f t="shared" si="0"/>
        <v>0</v>
      </c>
      <c r="G42" s="30">
        <f t="shared" si="1"/>
        <v>0</v>
      </c>
      <c r="H42" s="42"/>
      <c r="I42" s="42"/>
      <c r="J42" s="42"/>
      <c r="K42" s="42"/>
      <c r="L42" s="31">
        <f t="shared" si="2"/>
        <v>0</v>
      </c>
      <c r="M42" s="30">
        <f t="shared" si="3"/>
        <v>0</v>
      </c>
    </row>
    <row r="43" spans="1:13" s="1" customFormat="1" ht="50.1" customHeight="1" x14ac:dyDescent="0.25">
      <c r="A43" s="13">
        <v>29</v>
      </c>
      <c r="B43" s="9" t="s">
        <v>63</v>
      </c>
      <c r="C43" s="32">
        <v>3000</v>
      </c>
      <c r="D43" s="38">
        <v>1</v>
      </c>
      <c r="E43" s="42"/>
      <c r="F43" s="30">
        <f t="shared" si="0"/>
        <v>0</v>
      </c>
      <c r="G43" s="30">
        <f t="shared" si="1"/>
        <v>0</v>
      </c>
      <c r="H43" s="42"/>
      <c r="I43" s="42"/>
      <c r="J43" s="42"/>
      <c r="K43" s="42"/>
      <c r="L43" s="31">
        <f t="shared" si="2"/>
        <v>0</v>
      </c>
      <c r="M43" s="30">
        <f t="shared" si="3"/>
        <v>0</v>
      </c>
    </row>
    <row r="44" spans="1:13" s="1" customFormat="1" ht="50.1" customHeight="1" x14ac:dyDescent="0.25">
      <c r="A44" s="13">
        <v>30</v>
      </c>
      <c r="B44" s="9" t="s">
        <v>64</v>
      </c>
      <c r="C44" s="32">
        <v>3000</v>
      </c>
      <c r="D44" s="38">
        <v>1</v>
      </c>
      <c r="E44" s="42"/>
      <c r="F44" s="30">
        <f t="shared" si="0"/>
        <v>0</v>
      </c>
      <c r="G44" s="30">
        <f t="shared" si="1"/>
        <v>0</v>
      </c>
      <c r="H44" s="42"/>
      <c r="I44" s="42"/>
      <c r="J44" s="42"/>
      <c r="K44" s="42"/>
      <c r="L44" s="31">
        <f t="shared" si="2"/>
        <v>0</v>
      </c>
      <c r="M44" s="30">
        <f t="shared" si="3"/>
        <v>0</v>
      </c>
    </row>
    <row r="45" spans="1:13" s="1" customFormat="1" ht="50.1" customHeight="1" x14ac:dyDescent="0.25">
      <c r="A45" s="13">
        <v>31</v>
      </c>
      <c r="B45" s="9" t="s">
        <v>78</v>
      </c>
      <c r="C45" s="32">
        <v>3000</v>
      </c>
      <c r="D45" s="38">
        <v>1</v>
      </c>
      <c r="E45" s="42"/>
      <c r="F45" s="30">
        <f t="shared" si="0"/>
        <v>0</v>
      </c>
      <c r="G45" s="30">
        <f t="shared" si="1"/>
        <v>0</v>
      </c>
      <c r="H45" s="42"/>
      <c r="I45" s="42"/>
      <c r="J45" s="42"/>
      <c r="K45" s="42"/>
      <c r="L45" s="31">
        <f t="shared" si="2"/>
        <v>0</v>
      </c>
      <c r="M45" s="30">
        <f t="shared" si="3"/>
        <v>0</v>
      </c>
    </row>
    <row r="46" spans="1:13" s="1" customFormat="1" ht="50.1" customHeight="1" x14ac:dyDescent="0.25">
      <c r="A46" s="13">
        <v>32</v>
      </c>
      <c r="B46" s="9" t="s">
        <v>49</v>
      </c>
      <c r="C46" s="29">
        <v>5000</v>
      </c>
      <c r="D46" s="38">
        <v>1</v>
      </c>
      <c r="E46" s="42"/>
      <c r="F46" s="30">
        <f t="shared" si="0"/>
        <v>0</v>
      </c>
      <c r="G46" s="30">
        <f t="shared" si="1"/>
        <v>0</v>
      </c>
      <c r="H46" s="42"/>
      <c r="I46" s="42"/>
      <c r="J46" s="42"/>
      <c r="K46" s="42"/>
      <c r="L46" s="31">
        <f t="shared" si="2"/>
        <v>0</v>
      </c>
      <c r="M46" s="30">
        <f t="shared" si="3"/>
        <v>0</v>
      </c>
    </row>
    <row r="47" spans="1:13" s="1" customFormat="1" ht="50.1" customHeight="1" x14ac:dyDescent="0.25">
      <c r="A47" s="13">
        <v>33</v>
      </c>
      <c r="B47" s="9" t="s">
        <v>70</v>
      </c>
      <c r="C47" s="32">
        <v>900</v>
      </c>
      <c r="D47" s="38">
        <v>1</v>
      </c>
      <c r="E47" s="42"/>
      <c r="F47" s="30">
        <f t="shared" si="0"/>
        <v>0</v>
      </c>
      <c r="G47" s="30">
        <f t="shared" si="1"/>
        <v>0</v>
      </c>
      <c r="H47" s="41" t="s">
        <v>89</v>
      </c>
      <c r="I47" s="40" t="s">
        <v>77</v>
      </c>
      <c r="J47" s="42"/>
      <c r="K47" s="42"/>
      <c r="L47" s="31">
        <f t="shared" si="2"/>
        <v>0</v>
      </c>
      <c r="M47" s="30">
        <f t="shared" si="3"/>
        <v>0</v>
      </c>
    </row>
    <row r="48" spans="1:13" s="1" customFormat="1" ht="50.1" customHeight="1" x14ac:dyDescent="0.25">
      <c r="A48" s="13">
        <v>34</v>
      </c>
      <c r="B48" s="20" t="s">
        <v>71</v>
      </c>
      <c r="C48" s="34">
        <v>900</v>
      </c>
      <c r="D48" s="38">
        <v>1</v>
      </c>
      <c r="E48" s="42"/>
      <c r="F48" s="35">
        <f t="shared" si="0"/>
        <v>0</v>
      </c>
      <c r="G48" s="35">
        <f t="shared" si="1"/>
        <v>0</v>
      </c>
      <c r="H48" s="41" t="s">
        <v>89</v>
      </c>
      <c r="I48" s="39" t="s">
        <v>77</v>
      </c>
      <c r="J48" s="42"/>
      <c r="K48" s="42"/>
      <c r="L48" s="31">
        <f t="shared" si="2"/>
        <v>0</v>
      </c>
      <c r="M48" s="30">
        <f t="shared" si="3"/>
        <v>0</v>
      </c>
    </row>
    <row r="49" spans="1:13" s="1" customFormat="1" ht="30" customHeight="1" x14ac:dyDescent="0.25">
      <c r="A49" s="11"/>
      <c r="B49" s="9" t="s">
        <v>76</v>
      </c>
      <c r="C49" s="33"/>
      <c r="D49" s="33"/>
      <c r="E49" s="33"/>
      <c r="F49" s="30">
        <f>SUM(F15:F48)</f>
        <v>0</v>
      </c>
      <c r="G49" s="30">
        <f t="shared" ref="G49:J49" si="4">SUM(G15:G48)</f>
        <v>0</v>
      </c>
      <c r="H49" s="30">
        <f t="shared" si="4"/>
        <v>0</v>
      </c>
      <c r="I49" s="30">
        <f t="shared" si="4"/>
        <v>0</v>
      </c>
      <c r="J49" s="30"/>
      <c r="K49" s="30"/>
      <c r="L49" s="30"/>
      <c r="M49" s="33"/>
    </row>
    <row r="50" spans="1:13" s="1" customFormat="1" x14ac:dyDescent="0.25"/>
    <row r="51" spans="1:13" s="1" customFormat="1" x14ac:dyDescent="0.25">
      <c r="B51" s="12" t="s">
        <v>5</v>
      </c>
      <c r="C51" s="14"/>
      <c r="D51" s="15"/>
      <c r="E51" s="16"/>
      <c r="F51" s="15"/>
      <c r="G51" s="15"/>
      <c r="H51" s="15"/>
      <c r="I51" s="17"/>
      <c r="J51" s="17"/>
      <c r="K51" s="17"/>
    </row>
    <row r="52" spans="1:13" s="1" customFormat="1" x14ac:dyDescent="0.25">
      <c r="B52" s="12" t="s">
        <v>91</v>
      </c>
      <c r="C52" s="18"/>
      <c r="D52" s="15"/>
      <c r="E52" s="16"/>
      <c r="F52" s="15"/>
      <c r="G52" s="15"/>
      <c r="H52" s="15"/>
      <c r="I52" s="17"/>
      <c r="J52" s="17"/>
      <c r="K52" s="17"/>
    </row>
    <row r="53" spans="1:13" s="1" customFormat="1" x14ac:dyDescent="0.25">
      <c r="B53" s="12" t="s">
        <v>87</v>
      </c>
      <c r="C53" s="18"/>
      <c r="D53" s="15"/>
      <c r="E53" s="16"/>
      <c r="F53" s="15"/>
      <c r="G53" s="15"/>
      <c r="H53" s="15"/>
      <c r="I53" s="17"/>
      <c r="J53" s="17"/>
      <c r="K53" s="17"/>
    </row>
    <row r="54" spans="1:13" s="1" customFormat="1" x14ac:dyDescent="0.25">
      <c r="B54" s="12" t="s">
        <v>14</v>
      </c>
      <c r="C54" s="18"/>
      <c r="D54" s="15"/>
      <c r="E54" s="16"/>
      <c r="F54" s="15"/>
      <c r="G54" s="15"/>
      <c r="H54" s="15"/>
      <c r="I54" s="17"/>
      <c r="J54" s="17"/>
      <c r="K54" s="17"/>
    </row>
    <row r="55" spans="1:13" s="1" customFormat="1" x14ac:dyDescent="0.25">
      <c r="B55" s="12" t="s">
        <v>88</v>
      </c>
      <c r="C55" s="18"/>
      <c r="D55" s="15"/>
      <c r="E55" s="16"/>
      <c r="F55" s="15"/>
      <c r="G55" s="15"/>
      <c r="H55" s="15"/>
      <c r="I55" s="17"/>
      <c r="J55" s="17"/>
      <c r="K55" s="17"/>
    </row>
    <row r="56" spans="1:13" s="1" customFormat="1" x14ac:dyDescent="0.25">
      <c r="B56" s="19" t="s">
        <v>35</v>
      </c>
      <c r="C56" s="18"/>
      <c r="D56" s="15"/>
      <c r="E56" s="16"/>
      <c r="F56" s="15"/>
      <c r="G56" s="15"/>
      <c r="H56" s="15"/>
      <c r="I56" s="17"/>
      <c r="J56" s="17"/>
      <c r="K56" s="17"/>
    </row>
    <row r="57" spans="1:13" s="1" customFormat="1" x14ac:dyDescent="0.25">
      <c r="B57" s="1" t="s">
        <v>40</v>
      </c>
    </row>
    <row r="58" spans="1:13" s="1" customFormat="1" x14ac:dyDescent="0.25"/>
    <row r="59" spans="1:13" s="1" customFormat="1" x14ac:dyDescent="0.25"/>
    <row r="60" spans="1:13" s="1" customFormat="1" x14ac:dyDescent="0.25"/>
    <row r="61" spans="1:13" s="1" customFormat="1" x14ac:dyDescent="0.25"/>
  </sheetData>
  <sheetProtection algorithmName="SHA-512" hashValue="J4bzcDfHOPcHWcEezqHUSxWNZNVazgdCAoy6wQ8RPmdq9ORt2hwH7fxHAHWdin8SBs0Wlg5+8JaqjAj6JpkGhA==" saltValue="LU7MkBVsbEhFcJePNdToLg==" spinCount="100000" sheet="1" objects="1" scenarios="1"/>
  <dataValidations count="1">
    <dataValidation operator="equal" allowBlank="1" showInputMessage="1" showErrorMessage="1" sqref="H47:H48 H15:K46 J47:K48 E15:E48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2019-03-20T09:18:41Z</cp:lastPrinted>
  <dcterms:created xsi:type="dcterms:W3CDTF">2019-02-20T04:40:09Z</dcterms:created>
  <dcterms:modified xsi:type="dcterms:W3CDTF">2019-03-22T06:38:31Z</dcterms:modified>
</cp:coreProperties>
</file>